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КС\Тендеры\2022_ОГТ_Аш и Мк_ЛЭП\3 Лот\"/>
    </mc:Choice>
  </mc:AlternateContent>
  <xr:revisionPtr revIDLastSave="0" documentId="13_ncr:1_{A43C414F-DBC1-4E0E-8F0E-F96FB72BBB3F}" xr6:coauthVersionLast="36" xr6:coauthVersionMax="47" xr10:uidLastSave="{00000000-0000-0000-0000-000000000000}"/>
  <bookViews>
    <workbookView xWindow="0" yWindow="0" windowWidth="28800" windowHeight="12120" xr2:uid="{00000000-000D-0000-FFFF-FFFF00000000}"/>
  </bookViews>
  <sheets>
    <sheet name="прил.А_КП" sheetId="3" r:id="rId1"/>
    <sheet name="прил.Б_4-1-1" sheetId="1" r:id="rId2"/>
    <sheet name="прил.Б1_9-1-1" sheetId="2" r:id="rId3"/>
    <sheet name="прил.В_ВР СМР+ПНР" sheetId="4" r:id="rId4"/>
    <sheet name="прил.Г_Разделит вед" sheetId="5" r:id="rId5"/>
  </sheets>
  <definedNames>
    <definedName name="_xlnm.Print_Titles" localSheetId="1">'прил.Б_4-1-1'!$41:$41</definedName>
    <definedName name="_xlnm.Print_Titles" localSheetId="2">'прил.Б1_9-1-1'!$46:$46</definedName>
    <definedName name="_xlnm.Print_Titles" localSheetId="3">'прил.В_ВР СМР+ПНР'!$12:$12</definedName>
    <definedName name="_xlnm.Print_Area" localSheetId="0">прил.А_КП!$A$1:$G$35</definedName>
  </definedNames>
  <calcPr calcId="191029"/>
</workbook>
</file>

<file path=xl/calcChain.xml><?xml version="1.0" encoding="utf-8"?>
<calcChain xmlns="http://schemas.openxmlformats.org/spreadsheetml/2006/main">
  <c r="D24" i="3" l="1"/>
  <c r="D25" i="3" s="1"/>
  <c r="F23" i="3"/>
  <c r="D23" i="3"/>
  <c r="G16" i="3"/>
  <c r="G27" i="3" s="1"/>
  <c r="G9" i="3"/>
  <c r="G23" i="3" s="1"/>
  <c r="G24" i="3" s="1"/>
  <c r="G25" i="3" s="1"/>
  <c r="F24" i="3" l="1"/>
  <c r="F25" i="3" s="1"/>
  <c r="G26" i="3"/>
</calcChain>
</file>

<file path=xl/sharedStrings.xml><?xml version="1.0" encoding="utf-8"?>
<sst xmlns="http://schemas.openxmlformats.org/spreadsheetml/2006/main" count="3956" uniqueCount="687">
  <si>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</si>
  <si>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</si>
  <si>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</si>
  <si>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</si>
  <si>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</si>
  <si>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"____" ________________ 2022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</si>
  <si>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</si>
  <si>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</si>
  <si>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</si>
  <si>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>ГРАНД-Смета, версия 2022.2</t>
  </si>
  <si>
    <t>Строительство ЛЭП 10-кВ</t>
  </si>
  <si>
    <t>(наименование стройки)</t>
  </si>
  <si>
    <t>(наименование объекта капитального строительства)</t>
  </si>
  <si>
    <t>ЛОКАЛЬНЫЙ СМЕТНЫЙ РАСЧЕТ (СМЕТА) № 04-01-01/ОГТ</t>
  </si>
  <si>
    <t>Строительно-монтажные работы ЛЭП 10кВ Ашировского и Малокинельского лицензионных участков</t>
  </si>
  <si>
    <t xml:space="preserve"> 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</si>
  <si>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</si>
  <si>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</si>
  <si>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</si>
  <si>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</si>
  <si>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Ведомость объемов работ №1</t>
  </si>
  <si>
    <t>(проектная и (или) иная техническая документация)</t>
  </si>
  <si>
    <t xml:space="preserve">Составлен(а) в текущем (базисном) уровне цен </t>
  </si>
  <si>
    <t>01.01.2001 с пересчетом в цены 3 кв. 2022 г. (Оренбургская обл.)</t>
  </si>
  <si>
    <t xml:space="preserve">Сметная стоимость </t>
  </si>
  <si>
    <t>(718,33)</t>
  </si>
  <si>
    <t>тыс.руб.</t>
  </si>
  <si>
    <t>в том числе:</t>
  </si>
  <si>
    <t>строительных работ</t>
  </si>
  <si>
    <t>(658,59)</t>
  </si>
  <si>
    <t>Средства на оплату труда рабочих</t>
  </si>
  <si>
    <t>(18,14)</t>
  </si>
  <si>
    <t>монтажных работ</t>
  </si>
  <si>
    <t>(59,75)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</si>
  <si>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</si>
  <si>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</si>
  <si>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</si>
  <si>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</si>
  <si>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</si>
  <si>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</si>
  <si>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</si>
  <si>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</si>
  <si>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</si>
  <si>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</si>
  <si>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</si>
  <si>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</si>
  <si>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</si>
  <si>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</si>
  <si>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</si>
  <si>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</si>
  <si>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</si>
  <si>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</si>
  <si>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</si>
  <si>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</si>
  <si>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Установка анкерных опор А10-1</t>
  </si>
  <si>
    <t>1</t>
  </si>
  <si>
    <t>ФЕР33-04-003-02</t>
  </si>
  <si>
    <t>Установка железобетонных опор ВЛ 0,38; 6-10 кВ с траверсами без приставок: одностоечных с одним подкосом</t>
  </si>
  <si>
    <t>шт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</si>
  <si>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</si>
  <si>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</si>
  <si>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</si>
  <si>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</si>
  <si>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</si>
  <si>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</si>
  <si>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</si>
  <si>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</si>
  <si>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</si>
  <si>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</si>
  <si>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</si>
  <si>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</si>
  <si>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Приказ № 812/пр от 21.12.2020 Прил. п.27</t>
  </si>
  <si>
    <t>НР Линии электропередачи</t>
  </si>
  <si>
    <t>%</t>
  </si>
  <si>
    <t>Приказ № 774/пр от 11.12.2020 Прил. п.27</t>
  </si>
  <si>
    <t>СП Линии электропередачи</t>
  </si>
  <si>
    <t>Всего по позиции</t>
  </si>
  <si>
    <t>Материал для строительства ЛЭП</t>
  </si>
  <si>
    <t>ФССЦ-05.1.02.07-0069</t>
  </si>
  <si>
    <t>Стойка опоры СВ 105-5, бетон B30, объем 0,47 м3, расход арматуры 92,0 кг</t>
  </si>
  <si>
    <t>ФССЦ-07.2.02.05-0021</t>
  </si>
  <si>
    <t>Траверсы стальные  ТМ-6</t>
  </si>
  <si>
    <t>т</t>
  </si>
  <si>
    <t>Прайс</t>
  </si>
  <si>
    <t>Накладка ОГ2   https://www.конструкции-вл.рф/goods/61166568-nakladka_og_2_3_407_1_143</t>
  </si>
  <si>
    <t>шт.</t>
  </si>
  <si>
    <t>5</t>
  </si>
  <si>
    <t>Накладка ОГ5  https://www.конструкции-вл.рф/goods/61166576-nakladka_og_5_3_407_1_143</t>
  </si>
  <si>
    <t>6</t>
  </si>
  <si>
    <t>Болт Б5   https://www.конструкции-вл.рф/goods/61166638-bolt_b_5_3_407_1_143</t>
  </si>
  <si>
    <t>7</t>
  </si>
  <si>
    <t>ФССЦ-22.2.02.20-0001</t>
  </si>
  <si>
    <t>Хомуты для крепления траверс окрашенный</t>
  </si>
  <si>
    <t>8</t>
  </si>
  <si>
    <t>Узел крепления У1  https://www.конструкции-вл.рф/goods/61166518-krepleniye_podkosa_u_1_27_0002</t>
  </si>
  <si>
    <t>9</t>
  </si>
  <si>
    <t>ФССЦ-22.2.01.04-0002</t>
  </si>
  <si>
    <t>Изолятор линейный штыревой фарфоровый ШФ 20-Г</t>
  </si>
  <si>
    <t>10</t>
  </si>
  <si>
    <t>ФССЦ-20.1.01.11-0022</t>
  </si>
  <si>
    <t>Зажим соединительный: плашечный ПС-2-1</t>
  </si>
  <si>
    <t>11</t>
  </si>
  <si>
    <t>ФССЦ-20.1.01.11-0004</t>
  </si>
  <si>
    <t>Зажим: плашечный соединительный ПА 2-2</t>
  </si>
  <si>
    <t>12</t>
  </si>
  <si>
    <t>ФССЦ-22.2.01.03-0003</t>
  </si>
  <si>
    <t>Изолятор подвесной стеклянный ПСД-70Е</t>
  </si>
  <si>
    <t>13</t>
  </si>
  <si>
    <t>ФССЦ-01.7.15.10-0031</t>
  </si>
  <si>
    <t>Скобы СК-7-1А</t>
  </si>
  <si>
    <t>14</t>
  </si>
  <si>
    <t>ФССЦ-20.1.02.14-1014</t>
  </si>
  <si>
    <t>Серьга СР-7-16</t>
  </si>
  <si>
    <t>15</t>
  </si>
  <si>
    <t>ФССЦ-20.5.04.04-0002</t>
  </si>
  <si>
    <t>Зажим натяжной болтовый НБ-2-6А</t>
  </si>
  <si>
    <t>16</t>
  </si>
  <si>
    <t>Заземляющий проводник ЗП1   1м.  https://www.конструкции-вл.рф/goods/61166683-provodnik_zp_1_3_407_1_143_l_1m</t>
  </si>
  <si>
    <t>Итого по разделу 1 Установка анкерных опор А10-1</t>
  </si>
  <si>
    <t>Раздел 2. УСТАНОВКА ПРОМЕЖУТОЧНЫХ ОПОР П10-2  - 123 шт</t>
  </si>
  <si>
    <t>17</t>
  </si>
  <si>
    <t>ФЕР33-04-003-01</t>
  </si>
  <si>
    <t>Установка железобетонных опор ВЛ 0,38; 6-10 кВ с траверсами без приставок: одностоечных</t>
  </si>
  <si>
    <t>18</t>
  </si>
  <si>
    <t>19</t>
  </si>
  <si>
    <t>Траверсы стальные  ТМ-3</t>
  </si>
  <si>
    <t>20</t>
  </si>
  <si>
    <t>21</t>
  </si>
  <si>
    <t>Хомуты для крепления траверс окрашенный  Х-1</t>
  </si>
  <si>
    <t>22</t>
  </si>
  <si>
    <t>ФССЦ-20.2.08.07-0023</t>
  </si>
  <si>
    <t>Скоба накладная</t>
  </si>
  <si>
    <t>100 шт</t>
  </si>
  <si>
    <t>23</t>
  </si>
  <si>
    <t>24</t>
  </si>
  <si>
    <t>ФССЦ-20.1.01.10-0001</t>
  </si>
  <si>
    <t>Зажим плашечный ПА-2-1</t>
  </si>
  <si>
    <t>Итого по разделу 2 УСТАНОВКА ПРОМЕЖУТОЧНЫХ ОПОР П10-2  - 123 шт</t>
  </si>
  <si>
    <t>Раздел 3. Подвеска провода 4,9 км.</t>
  </si>
  <si>
    <t>Подвеска проводов ВЛ</t>
  </si>
  <si>
    <t>25</t>
  </si>
  <si>
    <t>ФЕР33-04-009-02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</si>
  <si>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</si>
  <si>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</si>
  <si>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>26</t>
  </si>
  <si>
    <t>ФЕР33-04-009-10</t>
  </si>
  <si>
    <t>При увеличении количества опор на 1 км ВЛ добавлять: к расценке 33-04-009-02</t>
  </si>
  <si>
    <t>27</t>
  </si>
  <si>
    <t>Материал заказчика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</si>
  <si>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</si>
  <si>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</si>
  <si>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>Итого по разделу 3 Подвеска провода 4,9 км.</t>
  </si>
  <si>
    <t>Раздел 4. Подвеска провода на переходах через автомобильные дороги</t>
  </si>
  <si>
    <t>28</t>
  </si>
  <si>
    <t>ФЕР33-04-011-06</t>
  </si>
  <si>
    <t>Подвеска проводов ВЛ 10 кВ на переходах через препятствия: автомобильные дороги 1 и 2 категории</t>
  </si>
  <si>
    <t>переход</t>
  </si>
  <si>
    <t>Материалы</t>
  </si>
  <si>
    <t>29</t>
  </si>
  <si>
    <t>Надставка ТС-1  83,5кг   https://www.конструкции-вл.рф/goods/61166631-nadstavka_ts_1_3_407_1_143</t>
  </si>
  <si>
    <t>30</t>
  </si>
  <si>
    <t>Итого по разделу 4 Подвеска провода на переходах через автомобильные дороги</t>
  </si>
  <si>
    <t>Раздел 5. Подвеска проводов на переходах через водные преграды</t>
  </si>
  <si>
    <t>31</t>
  </si>
  <si>
    <t>ФЕР33-04-011-07</t>
  </si>
  <si>
    <t>Подвеска проводов ВЛ 10 кВ на переходах через препятствия: водные преграды</t>
  </si>
  <si>
    <t>Итого по разделу 5 Подвеска проводов на переходах через водные преграды</t>
  </si>
  <si>
    <t>Раздел 6. Установка угловых анкерных опор УА 10-1</t>
  </si>
  <si>
    <t>Раздел 1. Строительно-монтажные работы ЛЭП</t>
  </si>
  <si>
    <t>32</t>
  </si>
  <si>
    <t>ФЕР33-04-003-03</t>
  </si>
  <si>
    <t>Установка железобетонных опор ВЛ 0,38; 6-10 кВ с траверсами без приставок: одностоечных с двумя подкосами</t>
  </si>
  <si>
    <t>33</t>
  </si>
  <si>
    <t>34</t>
  </si>
  <si>
    <t>Траверсы стальные ТМ-6</t>
  </si>
  <si>
    <t>35</t>
  </si>
  <si>
    <t>36</t>
  </si>
  <si>
    <t>37</t>
  </si>
  <si>
    <t>38</t>
  </si>
  <si>
    <t>Хомуты для крепления траверс окрашенный   Хомут Х1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</si>
  <si>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</si>
  <si>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</si>
  <si>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</si>
  <si>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</si>
  <si>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</si>
  <si>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</si>
  <si>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</si>
  <si>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</si>
  <si>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</si>
  <si>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Итого по разделу 6 Установка угловых анкерных опор УА 10-1</t>
  </si>
  <si>
    <t>Раздел 7. Установка устройства ответвления на существующей опоре УОП - 5 шт</t>
  </si>
  <si>
    <t>48</t>
  </si>
  <si>
    <t>ФЕР33-04-013-03</t>
  </si>
  <si>
    <t>Устройство ответвлений от ВЛ 0,38 кВ к зданиям: с помощью механизмов при количестве проводов в ответвлении 4</t>
  </si>
  <si>
    <t>ответвление</t>
  </si>
  <si>
    <t>49</t>
  </si>
  <si>
    <t>Траверсы стальные ТМ-3</t>
  </si>
  <si>
    <t>50</t>
  </si>
  <si>
    <t>51</t>
  </si>
  <si>
    <t>ФССЦ-20.2.02.04-0002</t>
  </si>
  <si>
    <t>Колпачки изолирующие</t>
  </si>
  <si>
    <t>52</t>
  </si>
  <si>
    <t>53</t>
  </si>
  <si>
    <t>54</t>
  </si>
  <si>
    <t>Итого по разделу 7 Установка устройства ответвления на существующей опоре УОП - 5 шт</t>
  </si>
  <si>
    <t>Раздел 8. Установка разъединителя и ст. конструкций на анкерных опорах А 10-1 (КР-1)  - 12шт.</t>
  </si>
  <si>
    <t>Монтаж оборудования ВЛ</t>
  </si>
  <si>
    <t>55</t>
  </si>
  <si>
    <t>ФЕР33-04-030-03</t>
  </si>
  <si>
    <t>Установка разъединителей: с помощью механизмов</t>
  </si>
  <si>
    <t>компл</t>
  </si>
  <si>
    <t>56</t>
  </si>
  <si>
    <t>Разъединитель РЛНД 1-10/400 СЭЩ с приводом ПРНЗ 10-У1    https://www.etm.ru/catalog?searchValue=%D1%80%D0%BB%D0%BD%D0%B4&amp;rows=12&amp;page=1&amp;diginetica=true&amp;city=56%D0%BD%D0%B4-10%2F400</t>
  </si>
  <si>
    <t>к-т</t>
  </si>
  <si>
    <t>57</t>
  </si>
  <si>
    <t>58</t>
  </si>
  <si>
    <t>ФССЦ-20.1.01.02-0046</t>
  </si>
  <si>
    <t>Зажим аппаратный прессуемый: А2А-50-2</t>
  </si>
  <si>
    <t>59</t>
  </si>
  <si>
    <t>ФССЦ-25.2.02.04-0012</t>
  </si>
  <si>
    <t>Кронштейн РА-1 для установки разъединителя (тип РЛНД) на воздушных ЛЭП 6-10 кВ</t>
  </si>
  <si>
    <t>60</t>
  </si>
  <si>
    <t>ФССЦ-25.2.02.04-0013</t>
  </si>
  <si>
    <t>Кронштейн РА-2 для установки разъединителя (тип РЛНД) на воздушных ЛЭП 6-10 кВ</t>
  </si>
  <si>
    <t>61</t>
  </si>
  <si>
    <t>ФССЦ-25.2.02.04-0014</t>
  </si>
  <si>
    <t>Кронштейн РА-4 для присоединения неизолированных проводов к линейным разъединителям (тип РДЗ, РЛНД) на воздушных ЛЭП 6-10 кВ</t>
  </si>
  <si>
    <t>62</t>
  </si>
  <si>
    <t>ФССЦ-25.2.02.04-0015</t>
  </si>
  <si>
    <t>Кронштейн РА-5 для присоединения неизолированных проводов к линейным разъединителям (тип РДЗ, РЛНД) на воздушных ЛЭП 6-10 кВ</t>
  </si>
  <si>
    <t>63</t>
  </si>
  <si>
    <t>Вал привода РА-3 (3.407.1-143.8)            https://orenburg.usk-rus.ru/catalog/valy-privoda-ra</t>
  </si>
  <si>
    <t>64</t>
  </si>
  <si>
    <t>Хомуты для крепления траверс окрашенный  Х-7 -24шт,  Х-8 - 12шт.</t>
  </si>
  <si>
    <t>65</t>
  </si>
  <si>
    <t>66</t>
  </si>
  <si>
    <t>67</t>
  </si>
  <si>
    <t>68</t>
  </si>
  <si>
    <t>ФССЦ-08.3.07.01-0043</t>
  </si>
  <si>
    <t>Сталь полосовая: 40х5 мм, марка Ст3сп</t>
  </si>
  <si>
    <t>Итого по разделу 8 Установка разъединителя и ст. конструкций на анкерных опорах А 10-1 (КР-1)  - 12шт.</t>
  </si>
  <si>
    <t>Раздел 9. Монтаж заземления опор А10-1 с разъединителем</t>
  </si>
  <si>
    <t>Устройство заземления опор с оборудованием</t>
  </si>
  <si>
    <t>69</t>
  </si>
  <si>
    <t>ФЕР01-02-057-02</t>
  </si>
  <si>
    <t>Разработка грунта вручную в траншеях глубиной до 2 м без креплений с откосами, группа грунтов: 2</t>
  </si>
  <si>
    <t>100 м3</t>
  </si>
  <si>
    <t>Приказ № 812/пр от 21.12.2020 Прил. п.1.2</t>
  </si>
  <si>
    <t>НР Земляные работы, выполняемые ручным способом</t>
  </si>
  <si>
    <t>Приказ № 774/пр от 11.12.2020 Прил. п.1.2</t>
  </si>
  <si>
    <t>СП Земляные работы, выполняемые ручным способом</t>
  </si>
  <si>
    <t>70</t>
  </si>
  <si>
    <t>ФЕР01-02-061-01</t>
  </si>
  <si>
    <t>Засыпка вручную траншей, пазух котлованов и ям, группа грунтов: 1</t>
  </si>
  <si>
    <t>71</t>
  </si>
  <si>
    <t>ФЕР33-03-004-01</t>
  </si>
  <si>
    <t>Забивка вертикальных заземлителей механизированная на глубину до 5 м</t>
  </si>
  <si>
    <t>72</t>
  </si>
  <si>
    <t>ФССЦ-08.3.04.02-0096</t>
  </si>
  <si>
    <t>Круг стальной горячекатаный, марка стали ВСт3пс5-1, диаметр 18 мм</t>
  </si>
  <si>
    <t>73</t>
  </si>
  <si>
    <t>ФЕРм08-02-472-02</t>
  </si>
  <si>
    <t>Заземлитель горизонтальный из стали: полосовой сечением 160 мм2</t>
  </si>
  <si>
    <t>100 м</t>
  </si>
  <si>
    <t>Приказ № 812/пр от 21.12.2020 Прил. п.49.3</t>
  </si>
  <si>
    <t>НР Электротехнические установки на других объектах</t>
  </si>
  <si>
    <t>Приказ № 774/пр от 11.12.2020 Прил. п.49.3</t>
  </si>
  <si>
    <t>СП Электротехнические установки на других объектах</t>
  </si>
  <si>
    <t>74</t>
  </si>
  <si>
    <t>Итого по разделу 9 Монтаж заземления опор А10-1 с разъединителем</t>
  </si>
  <si>
    <t>Раздел 10. Монтаж КТПН и контура заземления   - 6 шт.</t>
  </si>
  <si>
    <t>75</t>
  </si>
  <si>
    <t>ФЕР27-04-001-02</t>
  </si>
  <si>
    <t>Устройство подстилающих и выравнивающих слоев оснований: из песчано-гравийной смеси, дресвы</t>
  </si>
  <si>
    <t>Приказ № 812/пр от 21.12.2020 Прил. п.21 (в ред. пр. № 636/пр от 02.09.2021)</t>
  </si>
  <si>
    <t>НР Автомобильные дороги</t>
  </si>
  <si>
    <t>Приказ № 774/пр от 11.12.2020 Прил. п.21 (в ред. пр. № 317/пр от 22.04.2022)</t>
  </si>
  <si>
    <t>СП Автомобильные дороги</t>
  </si>
  <si>
    <t>76</t>
  </si>
  <si>
    <t>ФССЦ-02.2.04.03-0003</t>
  </si>
  <si>
    <t>Смесь песчано-гравийная природная</t>
  </si>
  <si>
    <t>м3</t>
  </si>
  <si>
    <t>77</t>
  </si>
  <si>
    <t>ФЕР07-01-001-02</t>
  </si>
  <si>
    <t>Укладка блоков и плит ленточных фундаментов при глубине котлована до 4 м, масса конструкций: до 1,5 т</t>
  </si>
  <si>
    <t>Приказ № 812/пр от 21.12.2020 Прил. п.7</t>
  </si>
  <si>
    <t>НР Бетонные и железобетонные сборные конструкции и работы в строительстве</t>
  </si>
  <si>
    <t>Приказ № 774/пр от 11.12.2020 Прил. п.7</t>
  </si>
  <si>
    <t>СП Бетонные и железобетонные сборные конструкции и работы в строительстве</t>
  </si>
  <si>
    <t>78</t>
  </si>
  <si>
    <t>ФССЦ-05.2.02.01-0052</t>
  </si>
  <si>
    <t>Блоки бетонные для стен подвалов полнотелые ФБС24-4-6-П, бетон B7,5 (М100, объем 0,543 м3, расход арматуры 1,46 кг</t>
  </si>
  <si>
    <t>79</t>
  </si>
  <si>
    <t>ФЕРм08-01-025-01</t>
  </si>
  <si>
    <t>Подстанция комплектная трансформаторная напряжением до 10 кВ с трансформатором мощностью: до 400 кВ·А</t>
  </si>
  <si>
    <t>80</t>
  </si>
  <si>
    <t>Оборудование заказчика</t>
  </si>
  <si>
    <t>Подстанция КТПН 160 кВА с трансформатором</t>
  </si>
  <si>
    <t>81</t>
  </si>
  <si>
    <t>ФЕРм38-01-004-01</t>
  </si>
  <si>
    <t>Сборка с помощью крана на автомобильном ходу: площадки для обслуживания оборудования и трубопроводов</t>
  </si>
  <si>
    <t>Приказ № 812/пр от 21.12.2020 Прил. п.80</t>
  </si>
  <si>
    <t>НР Изготовление технологических металлических конструкций в условиях производственных баз</t>
  </si>
  <si>
    <t>Приказ № 774/пр от 11.12.2020 Прил. п.80</t>
  </si>
  <si>
    <t>СП Изготовление технологических металлических конструкций в условиях производственных баз</t>
  </si>
  <si>
    <t>82</t>
  </si>
  <si>
    <t>ФЕР09-03-030-01</t>
  </si>
  <si>
    <t>Монтаж площадок с настилом и ограждением из листовой, рифленой, просечной и круглой стали</t>
  </si>
  <si>
    <t>Приказ № 812/пр от 21.12.2020 Прил. п.9</t>
  </si>
  <si>
    <t>НР Строительные металлические конструкции</t>
  </si>
  <si>
    <t>Приказ № 774/пр от 11.12.2020 Прил. п.9</t>
  </si>
  <si>
    <t>СП Строительные металлические конструкции</t>
  </si>
  <si>
    <t>83</t>
  </si>
  <si>
    <t>ФССЦ-08.3.08.02-0071</t>
  </si>
  <si>
    <t>Сталь угловая равнополочная, марка Ст3пс, ширина полок 63-63 мм</t>
  </si>
  <si>
    <t>84</t>
  </si>
  <si>
    <t>ФССЦ-08.4.03.02-0004</t>
  </si>
  <si>
    <t>Сталь арматурная, горячекатаная, гладкая, класс А-I, диаметр 12 мм</t>
  </si>
  <si>
    <t>85</t>
  </si>
  <si>
    <t>ФССЦ-08.3.12.04-0001</t>
  </si>
  <si>
    <t>Прокат просечно-вытяжной, горячекатаный, марка стали С235, ширина 500 мм, толщина 4 мм</t>
  </si>
  <si>
    <t>86</t>
  </si>
  <si>
    <t>ФЕР13-06-003-01</t>
  </si>
  <si>
    <t>Очистка поверхности щетками</t>
  </si>
  <si>
    <t>м2</t>
  </si>
  <si>
    <t>Приказ № 812/пр от 21.12.2020 Прил. п.13</t>
  </si>
  <si>
    <t>НР Защита строительных конструкций и оборудования от коррозии</t>
  </si>
  <si>
    <t>Приказ № 774/пр от 11.12.2020 Прил. п.13</t>
  </si>
  <si>
    <t>СП Защита строительных конструкций и оборудования от коррозии</t>
  </si>
  <si>
    <t>87</t>
  </si>
  <si>
    <t>ФЕР13-06-004-01</t>
  </si>
  <si>
    <t>Обеспыливание поверхности</t>
  </si>
  <si>
    <t>88</t>
  </si>
  <si>
    <t>ФЕР13-07-001-02</t>
  </si>
  <si>
    <t>Обезжиривание поверхностей аппаратов и трубопроводов диаметром до 500 мм: уайт-спиритом</t>
  </si>
  <si>
    <t>100 м2</t>
  </si>
  <si>
    <t>89</t>
  </si>
  <si>
    <t>ФЕР13-03-002-04</t>
  </si>
  <si>
    <t>Огрунтовка металлических поверхностей за один раз: грунтовкой ГФ-021</t>
  </si>
  <si>
    <t>90</t>
  </si>
  <si>
    <t>ФЕР13-03-004-26</t>
  </si>
  <si>
    <t>Окраска металлических огрунтованных поверхностей: эмалью ПФ-115</t>
  </si>
  <si>
    <t xml:space="preserve"> ПЗ=2 (ОЗП=2; ЭМ=2 к расх.; ЗПМ=2; МАТ=2 к расх.; ТЗ=2; ТЗМ=2)</t>
  </si>
  <si>
    <t>Заземление КТП</t>
  </si>
  <si>
    <t>91</t>
  </si>
  <si>
    <t>92</t>
  </si>
  <si>
    <t>93</t>
  </si>
  <si>
    <t>94</t>
  </si>
  <si>
    <t>95</t>
  </si>
  <si>
    <t>96</t>
  </si>
  <si>
    <t>97</t>
  </si>
  <si>
    <t>Итого по разделу 10 Монтаж КТПН и контура заземления   - 6 шт.</t>
  </si>
  <si>
    <t>Раздел 11. Монтаж каб. линии от КТП до станции управления и контура заземления станции управления</t>
  </si>
  <si>
    <t>Раздел 1. Кабельная линия к станции управления</t>
  </si>
  <si>
    <t>98</t>
  </si>
  <si>
    <t>99</t>
  </si>
  <si>
    <t>100</t>
  </si>
  <si>
    <t>ФЕРм08-02-141-03</t>
  </si>
  <si>
    <t>Кабель до 35 кВ в готовых траншеях без покрытий, масса 1 м: до 3 кг</t>
  </si>
  <si>
    <t>101</t>
  </si>
  <si>
    <t>ФССЦ-21.1.06.10-0490</t>
  </si>
  <si>
    <t>Кабель силовой с медными жилами ВВГ 4х50-1000</t>
  </si>
  <si>
    <t>1000 м</t>
  </si>
  <si>
    <t>102</t>
  </si>
  <si>
    <t>103</t>
  </si>
  <si>
    <t>ФЕРм08-02-472-01</t>
  </si>
  <si>
    <t>Заземлитель горизонтальный из стали: круглой диаметром 12 мм</t>
  </si>
  <si>
    <t>104</t>
  </si>
  <si>
    <t>Итого по разделу 11 Монтаж каб. линии от КТП до станции управления и контура заземления станции управления</t>
  </si>
  <si>
    <t>Раздел 12. Монтаж ПКУ</t>
  </si>
  <si>
    <t>105</t>
  </si>
  <si>
    <t>ФЕР33-04-031-03</t>
  </si>
  <si>
    <t>Установка оборудования пунктов секционирования: на железобетонных стойках опор ВЛ</t>
  </si>
  <si>
    <t>106
О</t>
  </si>
  <si>
    <t>оборудование заказчика</t>
  </si>
  <si>
    <t>Пункт коммерческого учета ПКУ-10 кВ</t>
  </si>
  <si>
    <t>107</t>
  </si>
  <si>
    <t>108</t>
  </si>
  <si>
    <t>109</t>
  </si>
  <si>
    <t>Траверсы стальные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</si>
  <si>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</si>
  <si>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</si>
  <si>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</si>
  <si>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</si>
  <si>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</si>
  <si>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</si>
  <si>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</si>
  <si>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</si>
  <si>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</si>
  <si>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</si>
  <si>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</si>
  <si>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</si>
  <si>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</si>
  <si>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</si>
  <si>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</si>
  <si>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ФССЦ-20.1.02.22-0005</t>
  </si>
  <si>
    <t>Ушко: однолапчатое У1-7-16</t>
  </si>
  <si>
    <t>Заземление</t>
  </si>
  <si>
    <t>125</t>
  </si>
  <si>
    <t>126</t>
  </si>
  <si>
    <t>127</t>
  </si>
  <si>
    <t>128</t>
  </si>
  <si>
    <t>129</t>
  </si>
  <si>
    <t>130</t>
  </si>
  <si>
    <t>Итого по разделу 12 Монтаж ПКУ</t>
  </si>
  <si>
    <t>Раздел 13. Установка одностоечных с двумя подкосами ПА10-5</t>
  </si>
  <si>
    <t>Монтаж анкерных опор</t>
  </si>
  <si>
    <t>131</t>
  </si>
  <si>
    <t>ФЕР33-04-004-03</t>
  </si>
  <si>
    <t>Установка одностоечных анкерных опор ВЛ 35 кВ с железобетонными вибрированными стойками длиной 16,4 м: без тросостойки</t>
  </si>
  <si>
    <t>132</t>
  </si>
  <si>
    <t>ФССЦ-05.1.02.07-0078</t>
  </si>
  <si>
    <t>Стойка опоры СНВ 164-12, бетон B25, объем 1,42 м3, расход арматуры 173,1 кг</t>
  </si>
  <si>
    <t>133</t>
  </si>
  <si>
    <t>Траверсы стальные  ТМ-13</t>
  </si>
  <si>
    <t>134</t>
  </si>
  <si>
    <t>ФССЦ-07.2.02.03-0024</t>
  </si>
  <si>
    <t>Оттяжки ОТ-3 к траверсам СВ-16,4-12</t>
  </si>
  <si>
    <t>135</t>
  </si>
  <si>
    <t>Накладка ОГ15    https://www.конструкции-вл.рф/goods/61166595-ogolovok_og_15_3_407_1_143</t>
  </si>
  <si>
    <t>136</t>
  </si>
  <si>
    <t>Болт Б1   https://www.конструкции-вл.рф/goods/61166637-bolt_b_1_3_407_1_143</t>
  </si>
  <si>
    <t>137</t>
  </si>
  <si>
    <t>Болт Б6   https://www.конструкции-вл.рф/goods/61166639-bolt_b_6_3_407_1_143</t>
  </si>
  <si>
    <t>138</t>
  </si>
  <si>
    <t>139</t>
  </si>
  <si>
    <t>140</t>
  </si>
  <si>
    <t>141</t>
  </si>
  <si>
    <t>142</t>
  </si>
  <si>
    <t>143</t>
  </si>
  <si>
    <t>144</t>
  </si>
  <si>
    <t>145</t>
  </si>
  <si>
    <t>Кронштейн У-5 (3.407.1-143)               https://www.конструкции-вл.рф/goods/61166528-kronshteyn_u_5_3_407_1_143</t>
  </si>
  <si>
    <t>Итого по разделу 13 Установка одностоечных с двумя подкосами ПА10-5</t>
  </si>
  <si>
    <t>Раздел 14. Монтаж стойки ПУА10-2</t>
  </si>
  <si>
    <t>146</t>
  </si>
  <si>
    <t>147</t>
  </si>
  <si>
    <t>148</t>
  </si>
  <si>
    <t>ФССЦ-05.1.02.01-0011</t>
  </si>
  <si>
    <t>Анкеры цилиндрические АЦ-1 (бетон B15, объем 0,12 м3, арматура 8,5 кг)</t>
  </si>
  <si>
    <t>149</t>
  </si>
  <si>
    <t>прайс</t>
  </si>
  <si>
    <t>Оголовок ОГ14   https://www.конструкции-вл.рф/goods/61166593-ogolovok_og_14_3_407_1_143_25_0001</t>
  </si>
  <si>
    <t>150</t>
  </si>
  <si>
    <t>Траверсы стальные ТМ-17</t>
  </si>
  <si>
    <t>151</t>
  </si>
  <si>
    <t>152</t>
  </si>
  <si>
    <t>153</t>
  </si>
  <si>
    <t>Хомуты для крепления траверс окрашенный  Х-33</t>
  </si>
  <si>
    <t>154</t>
  </si>
  <si>
    <t>155</t>
  </si>
  <si>
    <t>156</t>
  </si>
  <si>
    <t>157</t>
  </si>
  <si>
    <t>158</t>
  </si>
  <si>
    <t>159</t>
  </si>
  <si>
    <t>160</t>
  </si>
  <si>
    <t>161</t>
  </si>
  <si>
    <t>ФССЦ-07.2.02.03-0002</t>
  </si>
  <si>
    <t>Оттяжка анкерная железобетонных опор ВЛ-10 кВ    (ОТ-3-1шт, ОТ-4-3шт, ОТ-5-2шт)</t>
  </si>
  <si>
    <t>162</t>
  </si>
  <si>
    <t>Накладка ОТ6   https://www.конструкции-вл.рф/goods/61166578-nakladka_og_6_3_407_1_143</t>
  </si>
  <si>
    <t>163</t>
  </si>
  <si>
    <t>Итого по разделу 14 Монтаж стойки ПУА10-2</t>
  </si>
  <si>
    <t>Итоги по смете:</t>
  </si>
  <si>
    <t xml:space="preserve">     Итого прямые затраты (справочно)</t>
  </si>
  <si>
    <t xml:space="preserve">     Строительные работы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</si>
  <si>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</si>
  <si>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</si>
  <si>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</si>
  <si>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</si>
  <si>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</si>
  <si>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</si>
  <si>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</si>
  <si>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</si>
  <si>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Приложение Б</t>
  </si>
  <si>
    <t>к техническому заданию</t>
  </si>
  <si>
    <t>Обустройство Ашировского и Малокинельского лицензионных участков</t>
  </si>
  <si>
    <t xml:space="preserve">Строительно-монтажные работы. </t>
  </si>
  <si>
    <t>ЛЭП 10кВ</t>
  </si>
  <si>
    <t>Приложение Б1</t>
  </si>
  <si>
    <t>Утверждено приказом № 421 от 4 августа 2020 г. Минстроя РФ в редакции приказа № 557 от 7 июля 2022 г.</t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</si>
  <si>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</si>
  <si>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</si>
  <si>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 акта 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</si>
  <si>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</si>
  <si>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>56. Оренбургская область</t>
  </si>
  <si>
    <t xml:space="preserve">Наименование зоны субъекта Российской Федерации </t>
  </si>
  <si>
    <t>Пусконаладочные работы ЛЭП 10-кВ</t>
  </si>
  <si>
    <t>ЛОКАЛЬНЫЙ СМЕТНЫЙ РАСЧЕТ (СМЕТА) № 09-01-01/ОГТ</t>
  </si>
  <si>
    <t>ЛЭП 10кВ Ашировского и Малокинельского лицензионных участков</t>
  </si>
  <si>
    <t xml:space="preserve"> (наименование работ и затрат)</t>
  </si>
  <si>
    <t>(50,43)</t>
  </si>
  <si>
    <t>(24,02)</t>
  </si>
  <si>
    <t>Сметная стоимость в базисном уровне цен (в текущем уровне цен (гр. 8) для ресурсов, отсутствующих в ФРСН), руб.</t>
  </si>
  <si>
    <t>Раздел 1. Пусконаладочные работы Разъединителей  - 12шт.</t>
  </si>
  <si>
    <t>Пусконаладочные работы Разъединителя</t>
  </si>
  <si>
    <t>ФЕРп01-03-005-01</t>
  </si>
  <si>
    <t>Разъединитель трехполюсный напряжением: до 20 кВ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</si>
  <si>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</si>
  <si>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</si>
  <si>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</si>
  <si>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</si>
  <si>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ФЕРп01-03-024-01</t>
  </si>
  <si>
    <t>Схема вторичной коммутации разъединителя с дистанционным управлением, привод: общий, напряжение разъединителя до 20 кВ</t>
  </si>
  <si>
    <t>ФЕРп01-11-011-01</t>
  </si>
  <si>
    <t>Проверка наличия цепи между заземлителями и заземленными элементами</t>
  </si>
  <si>
    <t>100 измерений</t>
  </si>
  <si>
    <t>ФЕРп01-11-010-01</t>
  </si>
  <si>
    <t>Измерение сопротивления растеканию тока: заземлителя</t>
  </si>
  <si>
    <t>измерение</t>
  </si>
  <si>
    <t>ФЕРп01-11-012-01</t>
  </si>
  <si>
    <t>Определение удельного сопротивления грунта</t>
  </si>
  <si>
    <t>Итого по разделу 1 Пусконаладочные работы Разъединителей  - 12шт.</t>
  </si>
  <si>
    <t>Раздел 2. ПНР заземления опор с оборудованием (А10-1 с разъединителем)</t>
  </si>
  <si>
    <t>ПНР</t>
  </si>
  <si>
    <t>Итого по разделу 2 ПНР заземления опор с оборудованием (А10-1 с разъединителем)</t>
  </si>
  <si>
    <t>Раздел 3. Пусконаладочные работы ВЛ  4,9 км.</t>
  </si>
  <si>
    <t>ФЕРп01-12-024-02</t>
  </si>
  <si>
    <t>Испытание трех элементов изолятора опорного многоэлементного или подвесного</t>
  </si>
  <si>
    <t>испытание</t>
  </si>
  <si>
    <t>Итого по разделу 3 Пусконаладочные работы ВЛ  4,9 км.</t>
  </si>
  <si>
    <t>Раздел 4. ПНР КТПН и контура заземления   - 6 шт.</t>
  </si>
  <si>
    <t>ФЕРп01-02-016-03</t>
  </si>
  <si>
    <t>Трансформатор напряжения измерительный трехфазный напряжением: до 35 кВ</t>
  </si>
  <si>
    <t>ФЕРп01-12-023-01</t>
  </si>
  <si>
    <t>Испытание ввода и проходного изолятора с фарфоровой, жидкой или бумажной изоляцией (до установки на оборудование)</t>
  </si>
  <si>
    <t>ФЕРп01-11-027-01</t>
  </si>
  <si>
    <t>Измерение токов утечки: или пробивного напряжения разрядника</t>
  </si>
  <si>
    <t>ФЕРп01-12-029-01</t>
  </si>
  <si>
    <t>Испытание цепи вторичной коммутации</t>
  </si>
  <si>
    <t>ФЕРп01-12-020-01</t>
  </si>
  <si>
    <t>Испытание сборных и соединительных шин напряжением: до 11 кВ</t>
  </si>
  <si>
    <t>ФЕРп01-11-013-01</t>
  </si>
  <si>
    <t>Замер полного сопротивления цепи "фаза-нуль"</t>
  </si>
  <si>
    <t>ФЕРп01-11-028-01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</si>
  <si>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</si>
  <si>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Итого по разделу 4 ПНР КТПН и контура заземления   - 6 шт.</t>
  </si>
  <si>
    <t>Раздел 5. ПНР ПКУ</t>
  </si>
  <si>
    <t>ФЕРп01-11-010-02</t>
  </si>
  <si>
    <t>Измерение сопротивления растеканию тока: контура с диагональю до 20 м</t>
  </si>
  <si>
    <t>Итого по разделу 5 ПНР ПКУ</t>
  </si>
  <si>
    <t xml:space="preserve">     Прочие затраты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</si>
  <si>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</si>
  <si>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</si>
  <si>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</si>
  <si>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Пусконаладочные работы. </t>
  </si>
  <si>
    <t>ЛЭП 10-кВ</t>
  </si>
  <si>
    <t>Приложение № А</t>
  </si>
  <si>
    <t>Расчет стоимости коммерческого предложения</t>
  </si>
  <si>
    <t>на выполнение строительно-монтажных работ и пусконаладочных работ</t>
  </si>
  <si>
    <t>№ сметы</t>
  </si>
  <si>
    <t>Наименование работ</t>
  </si>
  <si>
    <t xml:space="preserve">Стоимость работ по смете Заказчика, руб </t>
  </si>
  <si>
    <t>Расшифровка дополнительных затрат подрядчика</t>
  </si>
  <si>
    <t xml:space="preserve">Дополнительные затраты подрядчика в текущих ценах , руб. </t>
  </si>
  <si>
    <t xml:space="preserve">Стоимость работ с учетм дополнительных затрат подрядчика, руб </t>
  </si>
  <si>
    <t>04-01-01/ОГТ</t>
  </si>
  <si>
    <t>Строительно-монтажные работы.  ЛЭП 10кВ Ашировского и Малокинельского лицензионныз участков</t>
  </si>
  <si>
    <t>09-01-01/ОГТ</t>
  </si>
  <si>
    <t>Пусконаладочные работы. ЛЭП 10кВ Ашировского и Малокинельского лицензионныз участков</t>
  </si>
  <si>
    <t>Всего, руб без НДС</t>
  </si>
  <si>
    <t xml:space="preserve">НДС 20% </t>
  </si>
  <si>
    <t>Итого по объектам с НДС, в том числе</t>
  </si>
  <si>
    <t>СМР</t>
  </si>
  <si>
    <t>Руководитель организации участника</t>
  </si>
  <si>
    <t>подпись</t>
  </si>
  <si>
    <t>Примечание:</t>
  </si>
  <si>
    <t>Столбцы № 5, 6, 7 заполняются подрядчиком на основании приложенных расчетов дополнительных затрат, в соответствии со сметными методиками.</t>
  </si>
  <si>
    <t>УТВЕРЖДАЮ</t>
  </si>
  <si>
    <t>Приложение В</t>
  </si>
  <si>
    <t xml:space="preserve">Начальник управления покапитальному </t>
  </si>
  <si>
    <t>строительству АО "ОЙЛГАЗТЭТ"</t>
  </si>
  <si>
    <t>_____________________А.А. Долинин</t>
  </si>
  <si>
    <t>ВЕДОМОСТЬ ОБЪЕМОВ РАБОТ №1</t>
  </si>
  <si>
    <t>на выполнение строительно-монтажных и пусконаладочных работ на объектах обустройства Ашировского и Малокинельского лицензионных участков на 2023 г. (ЛЭП-10 кВ)</t>
  </si>
  <si>
    <t>№ пп</t>
  </si>
  <si>
    <t>Наименование</t>
  </si>
  <si>
    <t>Ед. изм.</t>
  </si>
  <si>
    <t>Кол.</t>
  </si>
  <si>
    <t>Примечание</t>
  </si>
  <si>
    <t xml:space="preserve">Строительно-монтажные работы </t>
  </si>
  <si>
    <t xml:space="preserve"> Установка анкерных опор А10-1</t>
  </si>
  <si>
    <t xml:space="preserve">Накладка ОГ2   </t>
  </si>
  <si>
    <t xml:space="preserve">Накладка ОГ5 </t>
  </si>
  <si>
    <t xml:space="preserve">Болт Б5  </t>
  </si>
  <si>
    <t xml:space="preserve">Узел крепления У1 </t>
  </si>
  <si>
    <t xml:space="preserve">Заземляющий проводник ЗП1   1м.  </t>
  </si>
  <si>
    <t>УСТАНОВКА ПРОМЕЖУТОЧНЫХ ОПОР П10-2  - 123 шт</t>
  </si>
  <si>
    <t>Хомуты для крепления траверс Х-1</t>
  </si>
  <si>
    <t xml:space="preserve"> Подвеска провода 4,9 км.</t>
  </si>
  <si>
    <t>Подвеска проводов ВЛ 6-10 кВ в ненаселенной местности сечением: свыше 35 мм2 с помощью механизмов</t>
  </si>
  <si>
    <t>При увеличении количества опор на 1 км ВЛ добавлять:</t>
  </si>
  <si>
    <t>Подвеска провода на переходах через автомобильные дороги</t>
  </si>
  <si>
    <t xml:space="preserve">Надставка ТС-1  </t>
  </si>
  <si>
    <t>Подвеска проводов на переходах через водные преграды</t>
  </si>
  <si>
    <t>Установка угловых анкерных опор УА 10-1</t>
  </si>
  <si>
    <t>Хомуты для крепления траверс  Хомут Х1</t>
  </si>
  <si>
    <t xml:space="preserve">Узел крепления У1  </t>
  </si>
  <si>
    <t xml:space="preserve"> Установка устройства ответвления на существующей опоре УОП - 5 шт</t>
  </si>
  <si>
    <t>Установка разъединителя и ст. конструкций на анкерных опорах А 10-1 (КР-1)  - 12шт.</t>
  </si>
  <si>
    <t xml:space="preserve">Разъединитель РЛНД 1-10/400 СЭЩ с приводом ПРНЗ 10-У1    </t>
  </si>
  <si>
    <t xml:space="preserve">Вал привода РА-3 (3.407.1-143.8)            </t>
  </si>
  <si>
    <t>Хомуты для крепления траверс Х-7</t>
  </si>
  <si>
    <t>Хомуты для крепления траверс Х-8</t>
  </si>
  <si>
    <t>Монтаж заземления опор А10-1 с разъединителем</t>
  </si>
  <si>
    <t>Монтаж КТПН и контура заземления с ПНР  - 6 шт.</t>
  </si>
  <si>
    <t>Укладка блоков ФБС24-4-6-П</t>
  </si>
  <si>
    <t>Монтаж подстанции комплектной трансформаторной напряжением до 10 кВ с трансформатором мощностью: до 400 кВ·А</t>
  </si>
  <si>
    <t>Изготовление и монтаж площадки с настилом и ограждением из листовой, рифленой, просечной и круглой стали</t>
  </si>
  <si>
    <t>Очистка поверхности щетками, Обеспыливание поверхности,</t>
  </si>
  <si>
    <t>Монтаж каб. линии от КТП до станции управления и контура заземления станции управления</t>
  </si>
  <si>
    <t>Монтаж ПКУ</t>
  </si>
  <si>
    <t>106</t>
  </si>
  <si>
    <t xml:space="preserve">Накладка ОГ5  </t>
  </si>
  <si>
    <t xml:space="preserve"> Установка одностоечных опор с двумя подкосами ПА10-5</t>
  </si>
  <si>
    <t>Траверсы стальные ТМ-13</t>
  </si>
  <si>
    <t xml:space="preserve">Накладка ОГ15   </t>
  </si>
  <si>
    <t xml:space="preserve">Болт Б1   </t>
  </si>
  <si>
    <t xml:space="preserve">Болт Б6   </t>
  </si>
  <si>
    <t xml:space="preserve">Кронштейн У-5 (3.407.1-143)               </t>
  </si>
  <si>
    <t>Монтаж опоры ПУА10-2</t>
  </si>
  <si>
    <t xml:space="preserve">Оголовок ОГ14   </t>
  </si>
  <si>
    <t xml:space="preserve">Болт Б1  </t>
  </si>
  <si>
    <t>Хомуты для крепления траверс Х-33</t>
  </si>
  <si>
    <t>Оттяжка ОТ-3</t>
  </si>
  <si>
    <t>Оттяжка ОТ-4</t>
  </si>
  <si>
    <t>Оттяжка ОТ-5</t>
  </si>
  <si>
    <t xml:space="preserve">Накладка ОТ6   </t>
  </si>
  <si>
    <t>Пусконаладочные работы ЛЭП-10кВ</t>
  </si>
  <si>
    <t>Пусконаладочные работы Разъединителей</t>
  </si>
  <si>
    <t>ПНР заземления опор А10-1, с разъединителями</t>
  </si>
  <si>
    <t>Пусконаладочные работы ВЛ  4,9 км.</t>
  </si>
  <si>
    <t>164</t>
  </si>
  <si>
    <t>165</t>
  </si>
  <si>
    <t>166</t>
  </si>
  <si>
    <t>167</t>
  </si>
  <si>
    <t>ПНР КТП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</si>
  <si>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</si>
  <si>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</si>
  <si>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</si>
  <si>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</si>
  <si>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</si>
  <si>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</si>
  <si>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</si>
  <si>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</si>
  <si>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</si>
  <si>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</si>
  <si>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ПНР  ПКУ</t>
  </si>
  <si>
    <t>178</t>
  </si>
  <si>
    <t>179</t>
  </si>
  <si>
    <t>180</t>
  </si>
  <si>
    <t>181</t>
  </si>
  <si>
    <t>Составил:_____________________Воробьев Ю.В.</t>
  </si>
  <si>
    <t>Приложение Г</t>
  </si>
  <si>
    <t>Разделительная ведомость материалов</t>
  </si>
  <si>
    <t>Стройка</t>
  </si>
  <si>
    <t>Строительство ЛЭП 10кВ Ашировского и Малокинельского лицензионных участков</t>
  </si>
  <si>
    <t>Наименование ресурса</t>
  </si>
  <si>
    <t>Ед.изм.</t>
  </si>
  <si>
    <t>Ресурсы подрядчика</t>
  </si>
  <si>
    <t xml:space="preserve">          Материалы</t>
  </si>
  <si>
    <t>Прокат полосовой, горячекатаный, марка стали Ст3сп, ширина 50-200 мм, толщина 4-5 мм</t>
  </si>
  <si>
    <t>Грунтовка ГФ-021</t>
  </si>
  <si>
    <t>Краска масляная для внутренних работ МА-015, черная густотертая</t>
  </si>
  <si>
    <t>Краска</t>
  </si>
  <si>
    <t>кг</t>
  </si>
  <si>
    <t>Композиция антикоррозионная цинкнаполненная</t>
  </si>
  <si>
    <t>Эмаль ПФ-115, серая</t>
  </si>
  <si>
    <t>Соединитель алюминиевых и сталеалюминиевых проводов (СОАС) 062-3</t>
  </si>
  <si>
    <t>Колпачки полиэтиленовые</t>
  </si>
  <si>
    <t xml:space="preserve">   - Болт Б1  </t>
  </si>
  <si>
    <t xml:space="preserve">   - Болт Б5   </t>
  </si>
  <si>
    <t xml:space="preserve">   - Болт Б6   </t>
  </si>
  <si>
    <t xml:space="preserve">   - Вал привода РА-3 (3.407.1-143.8)            </t>
  </si>
  <si>
    <t xml:space="preserve">   - Заземляющий проводник ЗП1   1м.  </t>
  </si>
  <si>
    <t xml:space="preserve">   - Кронштейн У-5</t>
  </si>
  <si>
    <t xml:space="preserve">   - Надставка ТС-1  </t>
  </si>
  <si>
    <t xml:space="preserve">   - Накладка ОГ15    </t>
  </si>
  <si>
    <t xml:space="preserve">   - Накладка ОГ2  </t>
  </si>
  <si>
    <t xml:space="preserve">   - Накладка ОГ5 </t>
  </si>
  <si>
    <t xml:space="preserve">   - Узел крепления У1  </t>
  </si>
  <si>
    <t xml:space="preserve">   - Накладка ОТ6   </t>
  </si>
  <si>
    <t xml:space="preserve">   - Оголовок ОГ14   </t>
  </si>
  <si>
    <t xml:space="preserve">Оттяжка ОТ-3 </t>
  </si>
  <si>
    <t>Ресурсы Заказчика</t>
  </si>
  <si>
    <t xml:space="preserve">          Оборудование</t>
  </si>
  <si>
    <t>по объекту : "Обустройство Ашировского месторождения и Малокинельского лицензионного участка в 2023 г. ЛЭП-10 кВ»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</si>
</sst>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0.0000000"/>
  </numFmts>
  <fonts count="3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1F2326"/>
      <name val="Segoe U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FFFFFF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i/>
      <sz val="14"/>
      <name val="Arial"/>
      <family val="2"/>
      <charset val="204"/>
    </font>
    <font>
      <i/>
      <sz val="14"/>
      <color theme="1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2" fillId="0" borderId="0"/>
    <xf numFmtId="0" fontId="14" fillId="0" borderId="0"/>
    <xf numFmtId="43" fontId="14" fillId="0" borderId="0" applyFont="0" applyFill="0" applyBorder="0" applyAlignment="0" applyProtection="0"/>
    <xf numFmtId="0" fontId="20" fillId="0" borderId="0"/>
    <xf numFmtId="0" fontId="31" fillId="0" borderId="0">
      <alignment horizontal="center"/>
    </xf>
    <xf numFmtId="0" fontId="31" fillId="0" borderId="4">
      <alignment horizontal="center"/>
    </xf>
  </cellStyleXfs>
  <cellXfs count="4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2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2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9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0" fontId="1" fillId="0" borderId="8" xfId="0" applyNumberFormat="1" applyFont="1" applyFill="1" applyBorder="1" applyAlignment="1" applyProtection="1">
      <alignment horizontal="righ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2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4" fontId="3" fillId="0" borderId="8" xfId="0" applyNumberFormat="1" applyFont="1" applyFill="1" applyBorder="1" applyAlignment="1" applyProtection="1">
      <alignment horizontal="right" vertical="top"/>
    </xf>
    <xf numFmtId="165" fontId="3" fillId="0" borderId="3" xfId="0" applyNumberFormat="1" applyFont="1" applyFill="1" applyBorder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right" vertical="top"/>
    </xf>
    <xf numFmtId="166" fontId="3" fillId="0" borderId="3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167" fontId="3" fillId="0" borderId="3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9" fontId="1" fillId="0" borderId="0" xfId="0" applyNumberFormat="1" applyFont="1" applyFill="1" applyBorder="1" applyAlignment="1" applyProtection="1">
      <alignment horizontal="center" vertical="top" wrapText="1"/>
    </xf>
    <xf numFmtId="168" fontId="3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center" wrapText="1"/>
    </xf>
    <xf numFmtId="2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6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wrapText="1"/>
    </xf>
    <xf numFmtId="0" fontId="10" fillId="0" borderId="0" xfId="1" applyNumberFormat="1" applyFont="1" applyFill="1" applyBorder="1" applyAlignment="1" applyProtection="1"/>
    <xf numFmtId="0" fontId="12" fillId="0" borderId="0" xfId="1"/>
    <xf numFmtId="49" fontId="2" fillId="0" borderId="0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vertical="top"/>
    </xf>
    <xf numFmtId="49" fontId="1" fillId="0" borderId="0" xfId="1" applyNumberFormat="1" applyFont="1" applyFill="1" applyBorder="1" applyAlignment="1" applyProtection="1">
      <alignment horizontal="left" vertical="top"/>
    </xf>
    <xf numFmtId="49" fontId="1" fillId="0" borderId="0" xfId="1" applyNumberFormat="1" applyFont="1" applyFill="1" applyBorder="1" applyAlignment="1" applyProtection="1">
      <alignment wrapText="1"/>
    </xf>
    <xf numFmtId="49" fontId="1" fillId="0" borderId="0" xfId="1" applyNumberFormat="1" applyFont="1" applyFill="1" applyBorder="1" applyAlignment="1" applyProtection="1">
      <alignment vertical="top" wrapText="1"/>
    </xf>
    <xf numFmtId="49" fontId="1" fillId="0" borderId="0" xfId="1" applyNumberFormat="1" applyFont="1" applyFill="1" applyBorder="1" applyAlignment="1" applyProtection="1">
      <alignment horizontal="left" vertical="top" wrapText="1"/>
    </xf>
    <xf numFmtId="49" fontId="1" fillId="0" borderId="1" xfId="1" applyNumberFormat="1" applyFont="1" applyFill="1" applyBorder="1" applyAlignment="1" applyProtection="1"/>
    <xf numFmtId="0" fontId="1" fillId="0" borderId="1" xfId="1" applyNumberFormat="1" applyFont="1" applyFill="1" applyBorder="1" applyAlignment="1" applyProtection="1"/>
    <xf numFmtId="49" fontId="1" fillId="0" borderId="1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vertical="top"/>
    </xf>
    <xf numFmtId="49" fontId="1" fillId="0" borderId="0" xfId="1" applyNumberFormat="1" applyFont="1" applyFill="1" applyBorder="1" applyAlignment="1" applyProtection="1">
      <alignment horizontal="right"/>
    </xf>
    <xf numFmtId="49" fontId="4" fillId="0" borderId="0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Border="1" applyAlignment="1" applyProtection="1">
      <alignment horizontal="left" vertical="top"/>
    </xf>
    <xf numFmtId="49" fontId="2" fillId="0" borderId="1" xfId="1" applyNumberFormat="1" applyFont="1" applyFill="1" applyBorder="1" applyAlignment="1" applyProtection="1">
      <alignment horizontal="left" wrapText="1"/>
    </xf>
    <xf numFmtId="49" fontId="2" fillId="0" borderId="0" xfId="1" applyNumberFormat="1" applyFont="1" applyFill="1" applyBorder="1" applyAlignment="1" applyProtection="1">
      <alignment wrapText="1"/>
    </xf>
    <xf numFmtId="0" fontId="2" fillId="0" borderId="2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vertical="top" wrapText="1"/>
    </xf>
    <xf numFmtId="0" fontId="13" fillId="0" borderId="0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left" vertical="top"/>
    </xf>
    <xf numFmtId="0" fontId="13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>
      <alignment horizontal="center" wrapText="1"/>
    </xf>
    <xf numFmtId="49" fontId="5" fillId="0" borderId="3" xfId="1" applyNumberFormat="1" applyFont="1" applyFill="1" applyBorder="1" applyAlignment="1" applyProtection="1">
      <alignment horizontal="center" vertical="top"/>
    </xf>
    <xf numFmtId="49" fontId="5" fillId="0" borderId="0" xfId="1" applyNumberFormat="1" applyFont="1" applyFill="1" applyBorder="1" applyAlignment="1" applyProtection="1">
      <alignment horizontal="center" vertical="top"/>
    </xf>
    <xf numFmtId="49" fontId="6" fillId="0" borderId="0" xfId="1" applyNumberFormat="1" applyFont="1" applyFill="1" applyBorder="1" applyAlignment="1" applyProtection="1">
      <alignment horizontal="center"/>
    </xf>
    <xf numFmtId="49" fontId="6" fillId="0" borderId="0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wrapText="1"/>
    </xf>
    <xf numFmtId="49" fontId="1" fillId="0" borderId="1" xfId="1" applyNumberFormat="1" applyFont="1" applyFill="1" applyBorder="1" applyAlignment="1" applyProtection="1">
      <alignment horizontal="center"/>
    </xf>
    <xf numFmtId="49" fontId="5" fillId="0" borderId="3" xfId="1" applyNumberFormat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/>
    <xf numFmtId="49" fontId="1" fillId="0" borderId="0" xfId="1" applyNumberFormat="1" applyFont="1" applyFill="1" applyBorder="1" applyAlignment="1" applyProtection="1">
      <alignment horizontal="right" vertical="top"/>
    </xf>
    <xf numFmtId="49" fontId="5" fillId="0" borderId="0" xfId="1" applyNumberFormat="1" applyFont="1" applyFill="1" applyBorder="1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2" fillId="0" borderId="1" xfId="1" applyNumberFormat="1" applyFont="1" applyFill="1" applyBorder="1" applyAlignment="1" applyProtection="1"/>
    <xf numFmtId="49" fontId="2" fillId="0" borderId="1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>
      <alignment horizontal="center"/>
    </xf>
    <xf numFmtId="2" fontId="2" fillId="0" borderId="1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>
      <alignment horizontal="left"/>
    </xf>
    <xf numFmtId="0" fontId="2" fillId="0" borderId="0" xfId="1" applyNumberFormat="1" applyFont="1" applyFill="1" applyBorder="1" applyAlignment="1" applyProtection="1">
      <alignment vertical="center" wrapText="1"/>
    </xf>
    <xf numFmtId="0" fontId="5" fillId="0" borderId="0" xfId="1" applyNumberFormat="1" applyFont="1" applyFill="1" applyBorder="1" applyAlignment="1" applyProtection="1"/>
    <xf numFmtId="2" fontId="2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/>
    <xf numFmtId="49" fontId="2" fillId="0" borderId="1" xfId="1" applyNumberFormat="1" applyFont="1" applyFill="1" applyBorder="1" applyAlignment="1" applyProtection="1">
      <alignment horizontal="right"/>
    </xf>
    <xf numFmtId="49" fontId="1" fillId="0" borderId="2" xfId="1" applyNumberFormat="1" applyFont="1" applyFill="1" applyBorder="1" applyAlignment="1" applyProtection="1">
      <alignment horizontal="right"/>
    </xf>
    <xf numFmtId="2" fontId="2" fillId="0" borderId="2" xfId="1" applyNumberFormat="1" applyFont="1" applyFill="1" applyBorder="1" applyAlignment="1" applyProtection="1">
      <alignment horizontal="right"/>
    </xf>
    <xf numFmtId="0" fontId="2" fillId="0" borderId="2" xfId="1" applyNumberFormat="1" applyFont="1" applyFill="1" applyBorder="1" applyAlignment="1" applyProtection="1">
      <alignment horizontal="center"/>
    </xf>
    <xf numFmtId="49" fontId="1" fillId="0" borderId="0" xfId="1" applyNumberFormat="1" applyFont="1" applyFill="1" applyBorder="1" applyAlignment="1" applyProtection="1">
      <alignment vertical="center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/>
    <xf numFmtId="49" fontId="8" fillId="0" borderId="5" xfId="1" applyNumberFormat="1" applyFont="1" applyFill="1" applyBorder="1" applyAlignment="1" applyProtection="1">
      <alignment horizontal="left" vertical="center" wrapText="1"/>
    </xf>
    <xf numFmtId="49" fontId="8" fillId="0" borderId="2" xfId="1" applyNumberFormat="1" applyFont="1" applyFill="1" applyBorder="1" applyAlignment="1" applyProtection="1">
      <alignment horizontal="left" vertical="center" wrapText="1"/>
    </xf>
    <xf numFmtId="49" fontId="8" fillId="0" borderId="6" xfId="1" applyNumberFormat="1" applyFont="1" applyFill="1" applyBorder="1" applyAlignment="1" applyProtection="1">
      <alignment horizontal="left" vertical="center" wrapText="1"/>
    </xf>
    <xf numFmtId="0" fontId="8" fillId="0" borderId="0" xfId="1" applyNumberFormat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49" fontId="3" fillId="0" borderId="6" xfId="1" applyNumberFormat="1" applyFont="1" applyFill="1" applyBorder="1" applyAlignment="1" applyProtection="1">
      <alignment horizontal="left" vertical="center" wrapText="1"/>
    </xf>
    <xf numFmtId="0" fontId="3" fillId="0" borderId="0" xfId="1" applyNumberFormat="1" applyFont="1" applyFill="1" applyBorder="1" applyAlignment="1" applyProtection="1">
      <alignment wrapText="1"/>
    </xf>
    <xf numFmtId="49" fontId="3" fillId="0" borderId="7" xfId="1" applyNumberFormat="1" applyFont="1" applyFill="1" applyBorder="1" applyAlignment="1" applyProtection="1">
      <alignment horizontal="center" vertical="top" wrapText="1"/>
    </xf>
    <xf numFmtId="49" fontId="3" fillId="0" borderId="3" xfId="1" applyNumberFormat="1" applyFont="1" applyFill="1" applyBorder="1" applyAlignment="1" applyProtection="1">
      <alignment horizontal="left" vertical="top" wrapText="1"/>
    </xf>
    <xf numFmtId="49" fontId="3" fillId="0" borderId="3" xfId="1" applyNumberFormat="1" applyFont="1" applyFill="1" applyBorder="1" applyAlignment="1" applyProtection="1">
      <alignment horizontal="left" vertical="top" wrapText="1"/>
    </xf>
    <xf numFmtId="49" fontId="3" fillId="0" borderId="3" xfId="1" applyNumberFormat="1" applyFont="1" applyFill="1" applyBorder="1" applyAlignment="1" applyProtection="1">
      <alignment horizontal="center" vertical="top" wrapText="1"/>
    </xf>
    <xf numFmtId="0" fontId="3" fillId="0" borderId="3" xfId="1" applyNumberFormat="1" applyFont="1" applyFill="1" applyBorder="1" applyAlignment="1" applyProtection="1">
      <alignment horizontal="center" vertical="top" wrapText="1"/>
    </xf>
    <xf numFmtId="1" fontId="3" fillId="0" borderId="3" xfId="1" applyNumberFormat="1" applyFont="1" applyFill="1" applyBorder="1" applyAlignment="1" applyProtection="1">
      <alignment horizontal="center" vertical="top" wrapText="1"/>
    </xf>
    <xf numFmtId="0" fontId="3" fillId="0" borderId="3" xfId="1" applyNumberFormat="1" applyFont="1" applyFill="1" applyBorder="1" applyAlignment="1" applyProtection="1">
      <alignment horizontal="right" vertical="top" wrapText="1"/>
    </xf>
    <xf numFmtId="0" fontId="3" fillId="0" borderId="8" xfId="1" applyNumberFormat="1" applyFont="1" applyFill="1" applyBorder="1" applyAlignment="1" applyProtection="1">
      <alignment horizontal="right" vertical="top" wrapText="1"/>
    </xf>
    <xf numFmtId="0" fontId="1" fillId="0" borderId="9" xfId="1" applyNumberFormat="1" applyFont="1" applyFill="1" applyBorder="1" applyAlignment="1" applyProtection="1"/>
    <xf numFmtId="49" fontId="1" fillId="0" borderId="0" xfId="1" applyNumberFormat="1" applyFont="1" applyFill="1" applyBorder="1" applyAlignment="1" applyProtection="1">
      <alignment horizontal="right" vertical="top" wrapText="1"/>
    </xf>
    <xf numFmtId="49" fontId="1" fillId="0" borderId="0" xfId="1" applyNumberFormat="1" applyFont="1" applyFill="1" applyBorder="1" applyAlignment="1" applyProtection="1">
      <alignment horizontal="center" vertical="top" wrapText="1"/>
    </xf>
    <xf numFmtId="0" fontId="1" fillId="0" borderId="0" xfId="1" applyNumberFormat="1" applyFont="1" applyFill="1" applyBorder="1" applyAlignment="1" applyProtection="1">
      <alignment horizontal="center" vertical="top" wrapText="1"/>
    </xf>
    <xf numFmtId="2" fontId="1" fillId="0" borderId="0" xfId="1" applyNumberFormat="1" applyFont="1" applyFill="1" applyBorder="1" applyAlignment="1" applyProtection="1">
      <alignment horizontal="right" vertical="top" wrapText="1"/>
    </xf>
    <xf numFmtId="2" fontId="1" fillId="0" borderId="0" xfId="1" applyNumberFormat="1" applyFont="1" applyFill="1" applyBorder="1" applyAlignment="1" applyProtection="1">
      <alignment horizontal="center" vertical="top" wrapText="1"/>
    </xf>
    <xf numFmtId="4" fontId="1" fillId="0" borderId="10" xfId="1" applyNumberFormat="1" applyFont="1" applyFill="1" applyBorder="1" applyAlignment="1" applyProtection="1">
      <alignment horizontal="right" vertical="top" wrapText="1"/>
    </xf>
    <xf numFmtId="49" fontId="1" fillId="0" borderId="9" xfId="1" applyNumberFormat="1" applyFont="1" applyFill="1" applyBorder="1" applyAlignment="1" applyProtection="1">
      <alignment horizontal="right" vertical="top" wrapText="1"/>
    </xf>
    <xf numFmtId="164" fontId="1" fillId="0" borderId="0" xfId="1" applyNumberFormat="1" applyFont="1" applyFill="1" applyBorder="1" applyAlignment="1" applyProtection="1">
      <alignment horizontal="center" vertical="top" wrapText="1"/>
    </xf>
    <xf numFmtId="0" fontId="1" fillId="0" borderId="0" xfId="1" applyNumberFormat="1" applyFont="1" applyFill="1" applyBorder="1" applyAlignment="1" applyProtection="1">
      <alignment horizontal="right" vertical="top" wrapText="1"/>
    </xf>
    <xf numFmtId="0" fontId="1" fillId="0" borderId="10" xfId="1" applyNumberFormat="1" applyFont="1" applyFill="1" applyBorder="1" applyAlignment="1" applyProtection="1">
      <alignment horizontal="right" vertical="top" wrapText="1"/>
    </xf>
    <xf numFmtId="49" fontId="1" fillId="0" borderId="9" xfId="1" applyNumberFormat="1" applyFont="1" applyFill="1" applyBorder="1" applyAlignment="1" applyProtection="1">
      <alignment horizontal="center" vertical="top" wrapText="1"/>
    </xf>
    <xf numFmtId="49" fontId="1" fillId="0" borderId="3" xfId="1" applyNumberFormat="1" applyFont="1" applyFill="1" applyBorder="1" applyAlignment="1" applyProtection="1">
      <alignment horizontal="left" vertical="top" wrapText="1"/>
    </xf>
    <xf numFmtId="49" fontId="1" fillId="0" borderId="3" xfId="1" applyNumberFormat="1" applyFont="1" applyFill="1" applyBorder="1" applyAlignment="1" applyProtection="1">
      <alignment horizontal="center" vertical="top" wrapText="1"/>
    </xf>
    <xf numFmtId="0" fontId="1" fillId="0" borderId="3" xfId="1" applyNumberFormat="1" applyFont="1" applyFill="1" applyBorder="1" applyAlignment="1" applyProtection="1">
      <alignment horizontal="center" vertical="top" wrapText="1"/>
    </xf>
    <xf numFmtId="2" fontId="1" fillId="0" borderId="3" xfId="1" applyNumberFormat="1" applyFont="1" applyFill="1" applyBorder="1" applyAlignment="1" applyProtection="1">
      <alignment horizontal="right" vertical="top" wrapText="1"/>
    </xf>
    <xf numFmtId="0" fontId="1" fillId="0" borderId="8" xfId="1" applyNumberFormat="1" applyFont="1" applyFill="1" applyBorder="1" applyAlignment="1" applyProtection="1">
      <alignment horizontal="right" vertical="top" wrapText="1"/>
    </xf>
    <xf numFmtId="1" fontId="1" fillId="0" borderId="0" xfId="1" applyNumberFormat="1" applyFont="1" applyFill="1" applyBorder="1" applyAlignment="1" applyProtection="1">
      <alignment horizontal="center" vertical="top" wrapText="1"/>
    </xf>
    <xf numFmtId="49" fontId="3" fillId="0" borderId="9" xfId="1" applyNumberFormat="1" applyFont="1" applyFill="1" applyBorder="1" applyAlignment="1" applyProtection="1">
      <alignment horizontal="center" vertical="top" wrapText="1"/>
    </xf>
    <xf numFmtId="49" fontId="3" fillId="0" borderId="0" xfId="1" applyNumberFormat="1" applyFont="1" applyFill="1" applyBorder="1" applyAlignment="1" applyProtection="1">
      <alignment horizontal="left" vertical="top" wrapText="1"/>
    </xf>
    <xf numFmtId="4" fontId="3" fillId="0" borderId="3" xfId="1" applyNumberFormat="1" applyFont="1" applyFill="1" applyBorder="1" applyAlignment="1" applyProtection="1">
      <alignment horizontal="right" vertical="top" wrapText="1"/>
    </xf>
    <xf numFmtId="4" fontId="3" fillId="0" borderId="8" xfId="1" applyNumberFormat="1" applyFont="1" applyFill="1" applyBorder="1" applyAlignment="1" applyProtection="1">
      <alignment horizontal="right" vertical="top" wrapText="1"/>
    </xf>
    <xf numFmtId="4" fontId="1" fillId="0" borderId="0" xfId="1" applyNumberFormat="1" applyFont="1" applyFill="1" applyBorder="1" applyAlignment="1" applyProtection="1">
      <alignment horizontal="right" vertical="top" wrapText="1"/>
    </xf>
    <xf numFmtId="4" fontId="1" fillId="0" borderId="3" xfId="1" applyNumberFormat="1" applyFont="1" applyFill="1" applyBorder="1" applyAlignment="1" applyProtection="1">
      <alignment horizontal="right" vertical="top" wrapText="1"/>
    </xf>
    <xf numFmtId="2" fontId="3" fillId="0" borderId="3" xfId="1" applyNumberFormat="1" applyFont="1" applyFill="1" applyBorder="1" applyAlignment="1" applyProtection="1">
      <alignment horizontal="center" vertical="top" wrapText="1"/>
    </xf>
    <xf numFmtId="2" fontId="1" fillId="0" borderId="10" xfId="1" applyNumberFormat="1" applyFont="1" applyFill="1" applyBorder="1" applyAlignment="1" applyProtection="1">
      <alignment horizontal="right" vertical="top" wrapText="1"/>
    </xf>
    <xf numFmtId="166" fontId="1" fillId="0" borderId="0" xfId="1" applyNumberFormat="1" applyFont="1" applyFill="1" applyBorder="1" applyAlignment="1" applyProtection="1">
      <alignment horizontal="center" vertical="top" wrapText="1"/>
    </xf>
    <xf numFmtId="2" fontId="3" fillId="0" borderId="3" xfId="1" applyNumberFormat="1" applyFont="1" applyFill="1" applyBorder="1" applyAlignment="1" applyProtection="1">
      <alignment horizontal="right" vertical="top" wrapText="1"/>
    </xf>
    <xf numFmtId="49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right" vertical="top" wrapText="1"/>
    </xf>
    <xf numFmtId="49" fontId="1" fillId="0" borderId="7" xfId="1" applyNumberFormat="1" applyFont="1" applyFill="1" applyBorder="1" applyAlignment="1" applyProtection="1"/>
    <xf numFmtId="49" fontId="3" fillId="0" borderId="3" xfId="1" applyNumberFormat="1" applyFont="1" applyFill="1" applyBorder="1" applyAlignment="1" applyProtection="1">
      <alignment horizontal="right" vertical="top" wrapText="1"/>
    </xf>
    <xf numFmtId="4" fontId="3" fillId="0" borderId="3" xfId="1" applyNumberFormat="1" applyFont="1" applyFill="1" applyBorder="1" applyAlignment="1" applyProtection="1">
      <alignment horizontal="right" vertical="top"/>
    </xf>
    <xf numFmtId="0" fontId="3" fillId="0" borderId="3" xfId="1" applyNumberFormat="1" applyFont="1" applyFill="1" applyBorder="1" applyAlignment="1" applyProtection="1">
      <alignment horizontal="center" vertical="top"/>
    </xf>
    <xf numFmtId="4" fontId="3" fillId="0" borderId="8" xfId="1" applyNumberFormat="1" applyFont="1" applyFill="1" applyBorder="1" applyAlignment="1" applyProtection="1">
      <alignment horizontal="right" vertical="top"/>
    </xf>
    <xf numFmtId="2" fontId="3" fillId="0" borderId="8" xfId="1" applyNumberFormat="1" applyFont="1" applyFill="1" applyBorder="1" applyAlignment="1" applyProtection="1">
      <alignment horizontal="right" vertical="top" wrapText="1"/>
    </xf>
    <xf numFmtId="2" fontId="3" fillId="0" borderId="3" xfId="1" applyNumberFormat="1" applyFont="1" applyFill="1" applyBorder="1" applyAlignment="1" applyProtection="1">
      <alignment horizontal="right" vertical="top"/>
    </xf>
    <xf numFmtId="49" fontId="1" fillId="0" borderId="0" xfId="1" applyNumberFormat="1" applyFont="1" applyFill="1" applyBorder="1" applyAlignment="1" applyProtection="1">
      <alignment vertical="top"/>
    </xf>
    <xf numFmtId="0" fontId="1" fillId="0" borderId="0" xfId="1" applyNumberFormat="1" applyFont="1" applyFill="1" applyBorder="1" applyAlignment="1" applyProtection="1">
      <alignment vertical="top"/>
    </xf>
    <xf numFmtId="0" fontId="3" fillId="0" borderId="3" xfId="1" applyNumberFormat="1" applyFont="1" applyFill="1" applyBorder="1" applyAlignment="1" applyProtection="1">
      <alignment horizontal="right" vertical="top"/>
    </xf>
    <xf numFmtId="0" fontId="3" fillId="0" borderId="8" xfId="1" applyNumberFormat="1" applyFont="1" applyFill="1" applyBorder="1" applyAlignment="1" applyProtection="1">
      <alignment horizontal="right" vertical="top"/>
    </xf>
    <xf numFmtId="49" fontId="1" fillId="0" borderId="9" xfId="1" applyNumberFormat="1" applyFont="1" applyFill="1" applyBorder="1" applyAlignment="1" applyProtection="1"/>
    <xf numFmtId="4" fontId="1" fillId="0" borderId="0" xfId="1" applyNumberFormat="1" applyFont="1" applyFill="1" applyBorder="1" applyAlignment="1" applyProtection="1">
      <alignment horizontal="right" vertical="top"/>
    </xf>
    <xf numFmtId="0" fontId="1" fillId="0" borderId="0" xfId="1" applyNumberFormat="1" applyFont="1" applyFill="1" applyBorder="1" applyAlignment="1" applyProtection="1">
      <alignment horizontal="center" vertical="top"/>
    </xf>
    <xf numFmtId="4" fontId="1" fillId="0" borderId="10" xfId="1" applyNumberFormat="1" applyFont="1" applyFill="1" applyBorder="1" applyAlignment="1" applyProtection="1">
      <alignment horizontal="right" vertical="top"/>
    </xf>
    <xf numFmtId="0" fontId="9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right" vertical="top" wrapText="1"/>
    </xf>
    <xf numFmtId="49" fontId="3" fillId="0" borderId="0" xfId="1" applyNumberFormat="1" applyFont="1" applyFill="1" applyBorder="1" applyAlignment="1" applyProtection="1">
      <alignment horizontal="left" vertical="top" wrapText="1"/>
    </xf>
    <xf numFmtId="4" fontId="3" fillId="0" borderId="0" xfId="1" applyNumberFormat="1" applyFont="1" applyFill="1" applyBorder="1" applyAlignment="1" applyProtection="1">
      <alignment horizontal="right" vertical="top"/>
    </xf>
    <xf numFmtId="0" fontId="3" fillId="0" borderId="0" xfId="1" applyNumberFormat="1" applyFont="1" applyFill="1" applyBorder="1" applyAlignment="1" applyProtection="1">
      <alignment horizontal="center" vertical="top"/>
    </xf>
    <xf numFmtId="4" fontId="3" fillId="0" borderId="10" xfId="1" applyNumberFormat="1" applyFont="1" applyFill="1" applyBorder="1" applyAlignment="1" applyProtection="1">
      <alignment horizontal="right" vertical="top"/>
    </xf>
    <xf numFmtId="2" fontId="3" fillId="0" borderId="0" xfId="1" applyNumberFormat="1" applyFont="1" applyFill="1" applyBorder="1" applyAlignment="1" applyProtection="1">
      <alignment horizontal="center" vertical="top"/>
    </xf>
    <xf numFmtId="0" fontId="3" fillId="0" borderId="0" xfId="1" applyNumberFormat="1" applyFont="1" applyFill="1" applyBorder="1" applyAlignment="1" applyProtection="1">
      <alignment horizontal="right" vertical="top"/>
    </xf>
    <xf numFmtId="49" fontId="1" fillId="0" borderId="3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>
      <alignment horizontal="right" vertical="top"/>
    </xf>
    <xf numFmtId="0" fontId="2" fillId="0" borderId="1" xfId="1" applyNumberFormat="1" applyFont="1" applyFill="1" applyBorder="1" applyAlignment="1" applyProtection="1">
      <alignment horizontal="left" vertical="top"/>
    </xf>
    <xf numFmtId="0" fontId="2" fillId="0" borderId="0" xfId="1" applyNumberFormat="1" applyFont="1" applyFill="1" applyBorder="1" applyAlignment="1" applyProtection="1">
      <alignment horizontal="right"/>
    </xf>
    <xf numFmtId="0" fontId="5" fillId="0" borderId="3" xfId="1" applyNumberFormat="1" applyFont="1" applyFill="1" applyBorder="1" applyAlignment="1" applyProtection="1">
      <alignment horizontal="center" vertical="center"/>
    </xf>
    <xf numFmtId="0" fontId="1" fillId="0" borderId="0" xfId="1" applyNumberFormat="1" applyFont="1" applyFill="1" applyBorder="1" applyAlignment="1" applyProtection="1">
      <alignment horizontal="left" vertical="top" wrapText="1"/>
    </xf>
    <xf numFmtId="49" fontId="1" fillId="0" borderId="0" xfId="1" applyNumberFormat="1" applyFont="1" applyFill="1" applyBorder="1" applyAlignment="1" applyProtection="1">
      <alignment horizontal="left" vertical="top" wrapText="1"/>
    </xf>
    <xf numFmtId="0" fontId="3" fillId="0" borderId="0" xfId="1" applyNumberFormat="1" applyFont="1" applyFill="1" applyBorder="1" applyAlignment="1" applyProtection="1">
      <alignment vertical="top" wrapText="1"/>
    </xf>
    <xf numFmtId="0" fontId="15" fillId="0" borderId="0" xfId="2" applyFont="1"/>
    <xf numFmtId="0" fontId="16" fillId="0" borderId="0" xfId="2" applyFont="1" applyAlignment="1">
      <alignment horizontal="right"/>
    </xf>
    <xf numFmtId="0" fontId="15" fillId="0" borderId="0" xfId="2" applyFont="1" applyAlignment="1">
      <alignment horizontal="center"/>
    </xf>
    <xf numFmtId="0" fontId="6" fillId="0" borderId="0" xfId="2" applyFont="1" applyAlignment="1">
      <alignment horizontal="centerContinuous" vertical="top"/>
    </xf>
    <xf numFmtId="0" fontId="16" fillId="0" borderId="0" xfId="2" applyFont="1" applyAlignment="1">
      <alignment horizontal="centerContinuous" vertical="top"/>
    </xf>
    <xf numFmtId="0" fontId="17" fillId="0" borderId="0" xfId="2" applyFont="1" applyAlignment="1">
      <alignment horizontal="centerContinuous"/>
    </xf>
    <xf numFmtId="0" fontId="6" fillId="0" borderId="0" xfId="2" applyFont="1" applyAlignment="1">
      <alignment horizontal="centerContinuous"/>
    </xf>
    <xf numFmtId="0" fontId="17" fillId="0" borderId="0" xfId="2" applyFont="1"/>
    <xf numFmtId="0" fontId="17" fillId="0" borderId="0" xfId="2" applyFont="1" applyBorder="1" applyAlignment="1">
      <alignment horizontal="centerContinuous" vertical="top" wrapText="1"/>
    </xf>
    <xf numFmtId="0" fontId="15" fillId="0" borderId="0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0" xfId="2" applyFont="1" applyBorder="1"/>
    <xf numFmtId="0" fontId="15" fillId="0" borderId="4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49" fontId="15" fillId="0" borderId="4" xfId="2" applyNumberFormat="1" applyFont="1" applyBorder="1" applyAlignment="1">
      <alignment horizontal="center" vertical="center" wrapText="1"/>
    </xf>
    <xf numFmtId="0" fontId="15" fillId="0" borderId="4" xfId="2" applyFont="1" applyFill="1" applyBorder="1" applyAlignment="1">
      <alignment vertical="center" wrapText="1"/>
    </xf>
    <xf numFmtId="43" fontId="15" fillId="0" borderId="4" xfId="3" applyFont="1" applyFill="1" applyBorder="1" applyAlignment="1">
      <alignment horizontal="right" vertical="center" wrapText="1"/>
    </xf>
    <xf numFmtId="43" fontId="15" fillId="0" borderId="4" xfId="3" applyFont="1" applyFill="1" applyBorder="1" applyAlignment="1">
      <alignment horizontal="center" vertical="center" wrapText="1"/>
    </xf>
    <xf numFmtId="0" fontId="15" fillId="0" borderId="4" xfId="2" applyNumberFormat="1" applyFont="1" applyBorder="1" applyAlignment="1">
      <alignment horizontal="right" vertical="center" wrapText="1"/>
    </xf>
    <xf numFmtId="43" fontId="15" fillId="0" borderId="4" xfId="2" applyNumberFormat="1" applyFont="1" applyBorder="1" applyAlignment="1">
      <alignment horizontal="right" vertical="center" wrapText="1"/>
    </xf>
    <xf numFmtId="0" fontId="15" fillId="0" borderId="4" xfId="2" applyNumberFormat="1" applyFont="1" applyBorder="1" applyAlignment="1">
      <alignment horizontal="right" vertical="center" wrapText="1"/>
    </xf>
    <xf numFmtId="0" fontId="16" fillId="0" borderId="4" xfId="2" applyFont="1" applyBorder="1" applyAlignment="1">
      <alignment horizontal="center" vertical="center"/>
    </xf>
    <xf numFmtId="0" fontId="15" fillId="0" borderId="4" xfId="2" applyFont="1" applyBorder="1"/>
    <xf numFmtId="0" fontId="16" fillId="0" borderId="4" xfId="2" applyFont="1" applyBorder="1" applyAlignment="1">
      <alignment wrapText="1"/>
    </xf>
    <xf numFmtId="43" fontId="16" fillId="0" borderId="4" xfId="2" applyNumberFormat="1" applyFont="1" applyBorder="1" applyAlignment="1">
      <alignment horizontal="right"/>
    </xf>
    <xf numFmtId="43" fontId="16" fillId="0" borderId="4" xfId="2" applyNumberFormat="1" applyFont="1" applyBorder="1"/>
    <xf numFmtId="2" fontId="15" fillId="0" borderId="4" xfId="2" applyNumberFormat="1" applyFont="1" applyBorder="1" applyAlignment="1">
      <alignment horizontal="right" vertical="center"/>
    </xf>
    <xf numFmtId="0" fontId="16" fillId="0" borderId="4" xfId="2" applyFont="1" applyBorder="1" applyAlignment="1">
      <alignment vertical="top" wrapText="1"/>
    </xf>
    <xf numFmtId="0" fontId="15" fillId="0" borderId="4" xfId="2" applyFont="1" applyBorder="1" applyAlignment="1">
      <alignment horizontal="right"/>
    </xf>
    <xf numFmtId="43" fontId="15" fillId="0" borderId="0" xfId="2" applyNumberFormat="1" applyFont="1"/>
    <xf numFmtId="0" fontId="15" fillId="0" borderId="0" xfId="2" applyFont="1" applyFill="1"/>
    <xf numFmtId="0" fontId="17" fillId="0" borderId="0" xfId="2" applyFont="1" applyFill="1" applyBorder="1" applyAlignment="1">
      <alignment vertical="top" wrapText="1"/>
    </xf>
    <xf numFmtId="0" fontId="17" fillId="0" borderId="0" xfId="2" applyFont="1" applyFill="1" applyBorder="1" applyAlignment="1">
      <alignment horizontal="left" wrapText="1"/>
    </xf>
    <xf numFmtId="0" fontId="17" fillId="0" borderId="1" xfId="2" applyFont="1" applyFill="1" applyBorder="1" applyAlignment="1">
      <alignment horizontal="left" wrapText="1"/>
    </xf>
    <xf numFmtId="0" fontId="17" fillId="0" borderId="0" xfId="2" applyFont="1" applyFill="1" applyBorder="1" applyAlignment="1">
      <alignment horizontal="left" vertical="top" wrapText="1"/>
    </xf>
    <xf numFmtId="0" fontId="15" fillId="0" borderId="1" xfId="2" applyFont="1" applyBorder="1"/>
    <xf numFmtId="0" fontId="18" fillId="0" borderId="0" xfId="2" applyFont="1" applyFill="1" applyBorder="1" applyAlignment="1">
      <alignment vertical="top"/>
    </xf>
    <xf numFmtId="0" fontId="19" fillId="0" borderId="0" xfId="2" applyFont="1"/>
    <xf numFmtId="0" fontId="18" fillId="0" borderId="0" xfId="2" applyFont="1" applyFill="1" applyBorder="1" applyAlignment="1">
      <alignment horizontal="left" vertical="top" wrapText="1"/>
    </xf>
    <xf numFmtId="49" fontId="21" fillId="0" borderId="0" xfId="4" applyNumberFormat="1" applyFont="1" applyBorder="1" applyAlignment="1">
      <alignment horizontal="left" vertical="top"/>
    </xf>
    <xf numFmtId="0" fontId="22" fillId="0" borderId="0" xfId="4" applyFont="1" applyBorder="1" applyAlignment="1">
      <alignment horizontal="center" vertical="top"/>
    </xf>
    <xf numFmtId="0" fontId="2" fillId="0" borderId="0" xfId="4" applyNumberFormat="1" applyFont="1" applyBorder="1" applyAlignment="1">
      <alignment horizontal="right" vertical="top"/>
    </xf>
    <xf numFmtId="49" fontId="23" fillId="0" borderId="0" xfId="4" applyNumberFormat="1" applyFont="1" applyBorder="1" applyAlignment="1">
      <alignment horizontal="left" vertical="top"/>
    </xf>
    <xf numFmtId="0" fontId="24" fillId="0" borderId="0" xfId="4" applyNumberFormat="1" applyFont="1" applyAlignment="1">
      <alignment horizontal="left" vertical="top"/>
    </xf>
    <xf numFmtId="0" fontId="24" fillId="0" borderId="0" xfId="4" applyFont="1"/>
    <xf numFmtId="0" fontId="2" fillId="0" borderId="0" xfId="4" applyFont="1" applyAlignment="1">
      <alignment horizontal="right" vertical="top"/>
    </xf>
    <xf numFmtId="49" fontId="24" fillId="0" borderId="0" xfId="4" applyNumberFormat="1" applyFont="1" applyAlignment="1">
      <alignment horizontal="left" vertical="top"/>
    </xf>
    <xf numFmtId="0" fontId="24" fillId="0" borderId="0" xfId="4" applyFont="1" applyAlignment="1">
      <alignment horizontal="left" vertical="top" wrapText="1"/>
    </xf>
    <xf numFmtId="0" fontId="24" fillId="0" borderId="0" xfId="4" applyFont="1" applyAlignment="1">
      <alignment horizontal="center" vertical="top"/>
    </xf>
    <xf numFmtId="49" fontId="24" fillId="0" borderId="0" xfId="4" applyNumberFormat="1" applyFont="1" applyBorder="1" applyAlignment="1">
      <alignment horizontal="left" vertical="top"/>
    </xf>
    <xf numFmtId="0" fontId="2" fillId="0" borderId="0" xfId="4" applyFont="1" applyBorder="1" applyAlignment="1">
      <alignment horizontal="right" vertical="top"/>
    </xf>
    <xf numFmtId="0" fontId="24" fillId="0" borderId="0" xfId="4" applyFont="1" applyBorder="1" applyAlignment="1">
      <alignment horizontal="left" vertical="top" wrapText="1"/>
    </xf>
    <xf numFmtId="0" fontId="21" fillId="0" borderId="0" xfId="4" applyFont="1" applyAlignment="1">
      <alignment horizontal="center" vertical="top"/>
    </xf>
    <xf numFmtId="49" fontId="24" fillId="0" borderId="0" xfId="4" applyNumberFormat="1" applyFont="1" applyAlignment="1">
      <alignment horizontal="center" vertical="top"/>
    </xf>
    <xf numFmtId="0" fontId="25" fillId="0" borderId="0" xfId="4" applyFont="1" applyAlignment="1">
      <alignment horizontal="center" vertical="top"/>
    </xf>
    <xf numFmtId="0" fontId="22" fillId="0" borderId="0" xfId="4" applyNumberFormat="1" applyFont="1" applyAlignment="1">
      <alignment horizontal="left" vertical="top"/>
    </xf>
    <xf numFmtId="0" fontId="26" fillId="0" borderId="0" xfId="4" applyFont="1" applyAlignment="1">
      <alignment horizontal="center" vertical="top"/>
    </xf>
    <xf numFmtId="0" fontId="21" fillId="0" borderId="0" xfId="4" applyFont="1" applyAlignment="1">
      <alignment horizontal="center" vertical="top" wrapText="1"/>
    </xf>
    <xf numFmtId="49" fontId="27" fillId="0" borderId="0" xfId="4" applyNumberFormat="1" applyFont="1" applyAlignment="1">
      <alignment horizontal="center" vertical="top"/>
    </xf>
    <xf numFmtId="0" fontId="27" fillId="0" borderId="0" xfId="4" applyFont="1" applyAlignment="1">
      <alignment horizontal="left" vertical="top" wrapText="1"/>
    </xf>
    <xf numFmtId="0" fontId="27" fillId="0" borderId="0" xfId="4" applyFont="1" applyAlignment="1">
      <alignment horizontal="center" vertical="top"/>
    </xf>
    <xf numFmtId="0" fontId="2" fillId="0" borderId="0" xfId="4" applyNumberFormat="1" applyFont="1" applyAlignment="1">
      <alignment horizontal="right" vertical="top"/>
    </xf>
    <xf numFmtId="0" fontId="2" fillId="0" borderId="0" xfId="4" applyNumberFormat="1" applyFont="1" applyAlignment="1">
      <alignment horizontal="left" vertical="top"/>
    </xf>
    <xf numFmtId="49" fontId="22" fillId="0" borderId="4" xfId="4" applyNumberFormat="1" applyFont="1" applyBorder="1" applyAlignment="1">
      <alignment horizontal="center" vertical="center" wrapText="1"/>
    </xf>
    <xf numFmtId="0" fontId="22" fillId="0" borderId="11" xfId="4" applyFont="1" applyBorder="1" applyAlignment="1">
      <alignment horizontal="center" vertical="center" wrapText="1"/>
    </xf>
    <xf numFmtId="0" fontId="22" fillId="0" borderId="4" xfId="4" applyFont="1" applyBorder="1" applyAlignment="1">
      <alignment horizontal="center" vertical="center" wrapText="1"/>
    </xf>
    <xf numFmtId="0" fontId="22" fillId="0" borderId="4" xfId="4" applyNumberFormat="1" applyFont="1" applyBorder="1" applyAlignment="1">
      <alignment horizontal="center" vertical="center" wrapText="1"/>
    </xf>
    <xf numFmtId="0" fontId="22" fillId="0" borderId="4" xfId="4" applyNumberFormat="1" applyFont="1" applyBorder="1" applyAlignment="1">
      <alignment horizontal="center" vertical="center"/>
    </xf>
    <xf numFmtId="49" fontId="24" fillId="0" borderId="11" xfId="4" applyNumberFormat="1" applyFont="1" applyBorder="1" applyAlignment="1">
      <alignment horizontal="center" vertical="center"/>
    </xf>
    <xf numFmtId="0" fontId="24" fillId="0" borderId="11" xfId="4" applyFont="1" applyBorder="1" applyAlignment="1">
      <alignment horizontal="center" vertical="center"/>
    </xf>
    <xf numFmtId="49" fontId="26" fillId="0" borderId="5" xfId="4" applyNumberFormat="1" applyFont="1" applyBorder="1" applyAlignment="1">
      <alignment horizontal="center" vertical="center"/>
    </xf>
    <xf numFmtId="49" fontId="26" fillId="0" borderId="2" xfId="4" applyNumberFormat="1" applyFont="1" applyBorder="1" applyAlignment="1">
      <alignment horizontal="center" vertical="center"/>
    </xf>
    <xf numFmtId="49" fontId="26" fillId="0" borderId="6" xfId="4" applyNumberFormat="1" applyFont="1" applyBorder="1" applyAlignment="1">
      <alignment horizontal="center" vertical="center"/>
    </xf>
    <xf numFmtId="49" fontId="26" fillId="0" borderId="4" xfId="4" applyNumberFormat="1" applyFont="1" applyBorder="1" applyAlignment="1">
      <alignment horizontal="left" vertical="top" wrapText="1"/>
    </xf>
    <xf numFmtId="0" fontId="20" fillId="0" borderId="4" xfId="4" applyBorder="1" applyAlignment="1">
      <alignment vertical="top" wrapText="1"/>
    </xf>
    <xf numFmtId="49" fontId="24" fillId="0" borderId="4" xfId="4" quotePrefix="1" applyNumberFormat="1" applyFont="1" applyBorder="1" applyAlignment="1">
      <alignment horizontal="center" vertical="top"/>
    </xf>
    <xf numFmtId="0" fontId="24" fillId="0" borderId="4" xfId="4" applyFont="1" applyBorder="1" applyAlignment="1">
      <alignment horizontal="left" vertical="top" wrapText="1"/>
    </xf>
    <xf numFmtId="0" fontId="24" fillId="0" borderId="4" xfId="4" applyFont="1" applyBorder="1" applyAlignment="1">
      <alignment horizontal="center" vertical="top" wrapText="1"/>
    </xf>
    <xf numFmtId="0" fontId="24" fillId="0" borderId="4" xfId="4" applyNumberFormat="1" applyFont="1" applyBorder="1" applyAlignment="1">
      <alignment horizontal="right" vertical="top" wrapText="1"/>
    </xf>
    <xf numFmtId="0" fontId="24" fillId="0" borderId="4" xfId="4" applyNumberFormat="1" applyFont="1" applyBorder="1" applyAlignment="1">
      <alignment horizontal="left" vertical="top"/>
    </xf>
    <xf numFmtId="49" fontId="24" fillId="0" borderId="4" xfId="4" applyNumberFormat="1" applyFont="1" applyBorder="1" applyAlignment="1">
      <alignment horizontal="left" vertical="top" wrapText="1"/>
    </xf>
    <xf numFmtId="0" fontId="24" fillId="0" borderId="4" xfId="4" applyNumberFormat="1" applyFont="1" applyBorder="1" applyAlignment="1">
      <alignment horizontal="right" vertical="top"/>
    </xf>
    <xf numFmtId="49" fontId="23" fillId="0" borderId="4" xfId="4" applyNumberFormat="1" applyFont="1" applyBorder="1" applyAlignment="1">
      <alignment horizontal="left" vertical="top" wrapText="1"/>
    </xf>
    <xf numFmtId="0" fontId="28" fillId="0" borderId="4" xfId="4" applyFont="1" applyBorder="1" applyAlignment="1">
      <alignment vertical="top" wrapText="1"/>
    </xf>
    <xf numFmtId="0" fontId="24" fillId="0" borderId="11" xfId="4" applyFont="1" applyBorder="1" applyAlignment="1">
      <alignment horizontal="left" vertical="top" wrapText="1"/>
    </xf>
    <xf numFmtId="0" fontId="24" fillId="0" borderId="11" xfId="4" applyFont="1" applyBorder="1" applyAlignment="1">
      <alignment horizontal="center" vertical="top" wrapText="1"/>
    </xf>
    <xf numFmtId="0" fontId="24" fillId="0" borderId="11" xfId="4" applyNumberFormat="1" applyFont="1" applyBorder="1" applyAlignment="1">
      <alignment horizontal="right" vertical="top"/>
    </xf>
    <xf numFmtId="0" fontId="24" fillId="0" borderId="11" xfId="4" applyNumberFormat="1" applyFont="1" applyBorder="1" applyAlignment="1">
      <alignment horizontal="left" vertical="top"/>
    </xf>
    <xf numFmtId="49" fontId="26" fillId="0" borderId="12" xfId="4" quotePrefix="1" applyNumberFormat="1" applyFont="1" applyBorder="1" applyAlignment="1">
      <alignment horizontal="center" vertical="top"/>
    </xf>
    <xf numFmtId="49" fontId="26" fillId="0" borderId="13" xfId="4" quotePrefix="1" applyNumberFormat="1" applyFont="1" applyBorder="1" applyAlignment="1">
      <alignment horizontal="center" vertical="top"/>
    </xf>
    <xf numFmtId="49" fontId="26" fillId="0" borderId="14" xfId="4" quotePrefix="1" applyNumberFormat="1" applyFont="1" applyBorder="1" applyAlignment="1">
      <alignment horizontal="center" vertical="top"/>
    </xf>
    <xf numFmtId="0" fontId="29" fillId="0" borderId="4" xfId="4" applyFont="1" applyBorder="1" applyAlignment="1">
      <alignment vertical="top" wrapText="1"/>
    </xf>
    <xf numFmtId="49" fontId="24" fillId="0" borderId="0" xfId="4" quotePrefix="1" applyNumberFormat="1" applyFont="1" applyBorder="1" applyAlignment="1">
      <alignment horizontal="center" vertical="top"/>
    </xf>
    <xf numFmtId="0" fontId="24" fillId="0" borderId="0" xfId="4" applyFont="1" applyBorder="1" applyAlignment="1">
      <alignment horizontal="center" vertical="top" wrapText="1"/>
    </xf>
    <xf numFmtId="0" fontId="24" fillId="0" borderId="0" xfId="4" applyNumberFormat="1" applyFont="1" applyBorder="1" applyAlignment="1">
      <alignment horizontal="right" vertical="top" wrapText="1"/>
    </xf>
    <xf numFmtId="0" fontId="24" fillId="0" borderId="0" xfId="4" applyNumberFormat="1" applyFont="1" applyBorder="1" applyAlignment="1">
      <alignment horizontal="left" vertical="top"/>
    </xf>
    <xf numFmtId="0" fontId="24" fillId="0" borderId="0" xfId="4" applyNumberFormat="1" applyFont="1" applyAlignment="1">
      <alignment horizontal="right" vertical="top"/>
    </xf>
    <xf numFmtId="0" fontId="20" fillId="0" borderId="0" xfId="4"/>
    <xf numFmtId="0" fontId="28" fillId="0" borderId="0" xfId="4" applyFont="1"/>
    <xf numFmtId="0" fontId="30" fillId="0" borderId="0" xfId="4" applyFont="1" applyAlignment="1">
      <alignment horizontal="center" vertical="center"/>
    </xf>
    <xf numFmtId="0" fontId="20" fillId="0" borderId="0" xfId="4" applyAlignment="1">
      <alignment horizontal="center" vertical="center"/>
    </xf>
    <xf numFmtId="49" fontId="24" fillId="0" borderId="0" xfId="4" applyNumberFormat="1" applyFont="1" applyAlignment="1">
      <alignment horizontal="left" vertical="top" wrapText="1"/>
    </xf>
    <xf numFmtId="0" fontId="24" fillId="0" borderId="0" xfId="5" applyFont="1" applyAlignment="1">
      <alignment horizontal="left" vertical="top" wrapText="1"/>
    </xf>
    <xf numFmtId="0" fontId="31" fillId="0" borderId="0" xfId="5" applyAlignment="1"/>
    <xf numFmtId="0" fontId="27" fillId="0" borderId="0" xfId="4" applyNumberFormat="1" applyFont="1" applyFill="1" applyBorder="1" applyAlignment="1" applyProtection="1">
      <alignment vertical="top" wrapText="1"/>
    </xf>
    <xf numFmtId="0" fontId="20" fillId="0" borderId="4" xfId="4" applyBorder="1" applyAlignment="1">
      <alignment horizontal="center" vertical="center"/>
    </xf>
    <xf numFmtId="0" fontId="20" fillId="0" borderId="11" xfId="4" applyBorder="1" applyAlignment="1">
      <alignment horizontal="center" vertical="center"/>
    </xf>
    <xf numFmtId="0" fontId="31" fillId="0" borderId="4" xfId="6" applyBorder="1">
      <alignment horizontal="center"/>
    </xf>
    <xf numFmtId="0" fontId="29" fillId="0" borderId="4" xfId="4" applyFont="1" applyBorder="1" applyAlignment="1">
      <alignment horizontal="center" vertical="top" wrapText="1"/>
    </xf>
    <xf numFmtId="0" fontId="20" fillId="0" borderId="0" xfId="4" applyAlignment="1">
      <alignment horizontal="right" wrapText="1"/>
    </xf>
    <xf numFmtId="0" fontId="29" fillId="0" borderId="11" xfId="4" applyFont="1" applyBorder="1" applyAlignment="1">
      <alignment horizontal="center" vertical="top" wrapText="1"/>
    </xf>
    <xf numFmtId="0" fontId="20" fillId="0" borderId="15" xfId="4" applyBorder="1" applyAlignment="1">
      <alignment horizontal="center" wrapText="1"/>
    </xf>
    <xf numFmtId="49" fontId="20" fillId="0" borderId="16" xfId="4" applyNumberFormat="1" applyBorder="1" applyAlignment="1">
      <alignment horizontal="left" wrapText="1"/>
    </xf>
    <xf numFmtId="0" fontId="20" fillId="0" borderId="16" xfId="4" applyBorder="1" applyAlignment="1">
      <alignment horizontal="center" wrapText="1"/>
    </xf>
    <xf numFmtId="0" fontId="20" fillId="0" borderId="17" xfId="4" applyBorder="1" applyAlignment="1">
      <alignment horizontal="center" wrapText="1"/>
    </xf>
    <xf numFmtId="0" fontId="20" fillId="0" borderId="18" xfId="4" applyBorder="1" applyAlignment="1">
      <alignment horizontal="center" wrapText="1"/>
    </xf>
    <xf numFmtId="49" fontId="20" fillId="0" borderId="4" xfId="4" applyNumberFormat="1" applyBorder="1" applyAlignment="1">
      <alignment horizontal="left" wrapText="1"/>
    </xf>
    <xf numFmtId="0" fontId="20" fillId="0" borderId="4" xfId="4" applyBorder="1" applyAlignment="1">
      <alignment horizontal="center" wrapText="1"/>
    </xf>
    <xf numFmtId="0" fontId="20" fillId="0" borderId="19" xfId="4" applyBorder="1" applyAlignment="1">
      <alignment horizontal="center" wrapText="1"/>
    </xf>
    <xf numFmtId="49" fontId="20" fillId="0" borderId="4" xfId="4" applyNumberFormat="1" applyBorder="1" applyAlignment="1">
      <alignment horizontal="left" vertical="top" wrapText="1"/>
    </xf>
    <xf numFmtId="0" fontId="29" fillId="0" borderId="18" xfId="4" applyFont="1" applyBorder="1" applyAlignment="1">
      <alignment horizontal="center" vertical="center" wrapText="1"/>
    </xf>
    <xf numFmtId="0" fontId="29" fillId="0" borderId="4" xfId="4" applyFont="1" applyBorder="1" applyAlignment="1">
      <alignment horizontal="center" vertical="center" wrapText="1"/>
    </xf>
    <xf numFmtId="0" fontId="29" fillId="0" borderId="19" xfId="4" applyFont="1" applyBorder="1" applyAlignment="1">
      <alignment horizontal="center" vertical="center" wrapText="1"/>
    </xf>
    <xf numFmtId="0" fontId="20" fillId="0" borderId="20" xfId="4" applyBorder="1" applyAlignment="1">
      <alignment horizontal="center" wrapText="1"/>
    </xf>
    <xf numFmtId="49" fontId="20" fillId="0" borderId="11" xfId="4" applyNumberFormat="1" applyBorder="1" applyAlignment="1">
      <alignment horizontal="left" wrapText="1"/>
    </xf>
    <xf numFmtId="0" fontId="20" fillId="0" borderId="11" xfId="4" applyBorder="1" applyAlignment="1">
      <alignment horizontal="center" wrapText="1"/>
    </xf>
    <xf numFmtId="0" fontId="20" fillId="0" borderId="21" xfId="4" applyBorder="1" applyAlignment="1">
      <alignment horizontal="center" wrapText="1"/>
    </xf>
    <xf numFmtId="0" fontId="29" fillId="0" borderId="22" xfId="4" applyFont="1" applyBorder="1" applyAlignment="1">
      <alignment horizontal="center" vertical="center" wrapText="1"/>
    </xf>
    <xf numFmtId="0" fontId="29" fillId="0" borderId="2" xfId="4" applyFont="1" applyBorder="1" applyAlignment="1">
      <alignment horizontal="center" vertical="center" wrapText="1"/>
    </xf>
    <xf numFmtId="0" fontId="29" fillId="0" borderId="23" xfId="4" applyFont="1" applyBorder="1" applyAlignment="1">
      <alignment horizontal="center" vertical="center" wrapText="1"/>
    </xf>
    <xf numFmtId="0" fontId="20" fillId="0" borderId="24" xfId="4" applyBorder="1" applyAlignment="1">
      <alignment horizontal="center"/>
    </xf>
    <xf numFmtId="49" fontId="20" fillId="0" borderId="25" xfId="4" applyNumberFormat="1" applyBorder="1" applyAlignment="1">
      <alignment horizontal="left" wrapText="1"/>
    </xf>
    <xf numFmtId="0" fontId="20" fillId="0" borderId="25" xfId="4" applyBorder="1" applyAlignment="1">
      <alignment horizontal="center" wrapText="1"/>
    </xf>
    <xf numFmtId="0" fontId="20" fillId="0" borderId="26" xfId="4" applyBorder="1" applyAlignment="1">
      <alignment horizontal="center" wrapText="1"/>
    </xf>
  </cellXfs>
  <cellStyles count="7">
    <cellStyle name="ВедРесурсов" xfId="6" xr:uid="{CD94F933-CAFE-4B80-BB4D-1751D6AB9648}"/>
    <cellStyle name="Обычный" xfId="0" builtinId="0"/>
    <cellStyle name="Обычный 2" xfId="1" xr:uid="{7514BB04-CC96-4716-BEB6-CE6042124690}"/>
    <cellStyle name="Обычный 3" xfId="2" xr:uid="{9F907FC6-93A2-40F7-8486-4A9BB0198837}"/>
    <cellStyle name="Обычный 4" xfId="4" xr:uid="{24C14D0A-5290-4D91-8D46-3AF8966FBC83}"/>
    <cellStyle name="Титул" xfId="5" xr:uid="{71FA7BBB-F2D8-4D48-AC95-F4FE05AEB3C0}"/>
    <cellStyle name="Финансовый 2" xfId="3" xr:uid="{224E2B24-20C5-4170-A339-E1DAB8099D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9453C-4FD7-40C3-A408-B0229F182A45}">
  <dimension ref="A1:J35"/>
  <sheetViews>
    <sheetView tabSelected="1" view="pageBreakPreview" zoomScale="60" zoomScaleNormal="100" workbookViewId="0">
      <selection activeCell="J7" sqref="J7"/>
    </sheetView>
  </sheetViews>
  <sheetFormatPr defaultRowHeight="18" x14ac:dyDescent="0.25"/>
  <cols>
    <col min="1" max="1" width="5.7109375" style="298" customWidth="1"/>
    <col min="2" max="2" width="20.28515625" style="298" customWidth="1"/>
    <col min="3" max="3" width="45.5703125" style="298" customWidth="1"/>
    <col min="4" max="4" width="26.5703125" style="298" customWidth="1"/>
    <col min="5" max="5" width="41" style="298" customWidth="1"/>
    <col min="6" max="6" width="24.7109375" style="298" customWidth="1"/>
    <col min="7" max="7" width="25.42578125" style="298" customWidth="1"/>
    <col min="8" max="16384" width="9.140625" style="298"/>
  </cols>
  <sheetData>
    <row r="1" spans="1:10" x14ac:dyDescent="0.25">
      <c r="G1" s="299" t="s">
        <v>547</v>
      </c>
    </row>
    <row r="2" spans="1:10" x14ac:dyDescent="0.25">
      <c r="G2" s="300"/>
    </row>
    <row r="3" spans="1:10" x14ac:dyDescent="0.25">
      <c r="A3" s="301" t="s">
        <v>548</v>
      </c>
      <c r="B3" s="302"/>
      <c r="C3" s="302"/>
      <c r="D3" s="302"/>
      <c r="E3" s="302"/>
      <c r="F3" s="302"/>
      <c r="G3" s="302"/>
    </row>
    <row r="4" spans="1:10" s="305" customFormat="1" x14ac:dyDescent="0.25">
      <c r="A4" s="303" t="s">
        <v>549</v>
      </c>
      <c r="B4" s="304"/>
      <c r="C4" s="304"/>
      <c r="D4" s="304"/>
      <c r="E4" s="304"/>
      <c r="F4" s="304"/>
      <c r="G4" s="304"/>
    </row>
    <row r="5" spans="1:10" s="305" customFormat="1" x14ac:dyDescent="0.25">
      <c r="A5" s="306" t="s">
        <v>686</v>
      </c>
      <c r="B5" s="306"/>
      <c r="C5" s="306"/>
      <c r="D5" s="306"/>
      <c r="E5" s="306"/>
      <c r="F5" s="306"/>
      <c r="G5" s="306"/>
    </row>
    <row r="6" spans="1:10" x14ac:dyDescent="0.25">
      <c r="A6" s="307"/>
      <c r="B6" s="307"/>
      <c r="C6" s="307"/>
      <c r="D6" s="307"/>
      <c r="E6" s="307"/>
      <c r="F6" s="307"/>
      <c r="G6" s="307"/>
    </row>
    <row r="7" spans="1:10" ht="114" customHeight="1" x14ac:dyDescent="0.25">
      <c r="A7" s="308" t="s">
        <v>42</v>
      </c>
      <c r="B7" s="308" t="s">
        <v>550</v>
      </c>
      <c r="C7" s="309" t="s">
        <v>551</v>
      </c>
      <c r="D7" s="308" t="s">
        <v>552</v>
      </c>
      <c r="E7" s="308" t="s">
        <v>553</v>
      </c>
      <c r="F7" s="308" t="s">
        <v>554</v>
      </c>
      <c r="G7" s="308" t="s">
        <v>555</v>
      </c>
      <c r="H7" s="310"/>
      <c r="I7" s="310"/>
      <c r="J7" s="311"/>
    </row>
    <row r="8" spans="1:10" x14ac:dyDescent="0.25">
      <c r="A8" s="312">
        <v>1</v>
      </c>
      <c r="B8" s="312">
        <v>2</v>
      </c>
      <c r="C8" s="313">
        <v>3</v>
      </c>
      <c r="D8" s="312">
        <v>4</v>
      </c>
      <c r="E8" s="312">
        <v>5</v>
      </c>
      <c r="F8" s="312">
        <v>6</v>
      </c>
      <c r="G8" s="312">
        <v>7</v>
      </c>
      <c r="H8" s="311"/>
      <c r="I8" s="311"/>
      <c r="J8" s="311"/>
    </row>
    <row r="9" spans="1:10" ht="15.6" customHeight="1" x14ac:dyDescent="0.25">
      <c r="A9" s="314">
        <v>1</v>
      </c>
      <c r="B9" s="315" t="s">
        <v>556</v>
      </c>
      <c r="C9" s="316" t="s">
        <v>557</v>
      </c>
      <c r="D9" s="317">
        <v>6942932</v>
      </c>
      <c r="E9" s="318"/>
      <c r="F9" s="319"/>
      <c r="G9" s="320">
        <f>D9+F9+F10+F11+F12+F13+F14+F15</f>
        <v>6942932</v>
      </c>
      <c r="H9" s="311"/>
      <c r="I9" s="311"/>
      <c r="J9" s="311"/>
    </row>
    <row r="10" spans="1:10" ht="15.6" customHeight="1" x14ac:dyDescent="0.25">
      <c r="A10" s="314"/>
      <c r="B10" s="315"/>
      <c r="C10" s="316"/>
      <c r="D10" s="317"/>
      <c r="E10" s="318"/>
      <c r="F10" s="319"/>
      <c r="G10" s="321"/>
      <c r="H10" s="311"/>
      <c r="I10" s="311"/>
      <c r="J10" s="311"/>
    </row>
    <row r="11" spans="1:10" ht="15.6" customHeight="1" x14ac:dyDescent="0.25">
      <c r="A11" s="314"/>
      <c r="B11" s="315"/>
      <c r="C11" s="316"/>
      <c r="D11" s="317"/>
      <c r="E11" s="318"/>
      <c r="F11" s="319"/>
      <c r="G11" s="321"/>
      <c r="H11" s="311"/>
      <c r="I11" s="311"/>
      <c r="J11" s="311"/>
    </row>
    <row r="12" spans="1:10" ht="15.6" customHeight="1" x14ac:dyDescent="0.25">
      <c r="A12" s="314"/>
      <c r="B12" s="315"/>
      <c r="C12" s="316"/>
      <c r="D12" s="317"/>
      <c r="E12" s="318"/>
      <c r="F12" s="319"/>
      <c r="G12" s="321"/>
      <c r="H12" s="311"/>
      <c r="I12" s="311"/>
      <c r="J12" s="311"/>
    </row>
    <row r="13" spans="1:10" ht="15.6" customHeight="1" x14ac:dyDescent="0.25">
      <c r="A13" s="314"/>
      <c r="B13" s="315"/>
      <c r="C13" s="316"/>
      <c r="D13" s="317"/>
      <c r="E13" s="318"/>
      <c r="F13" s="319"/>
      <c r="G13" s="321"/>
      <c r="H13" s="311"/>
      <c r="I13" s="311"/>
      <c r="J13" s="311"/>
    </row>
    <row r="14" spans="1:10" ht="15.6" customHeight="1" x14ac:dyDescent="0.25">
      <c r="A14" s="314"/>
      <c r="B14" s="315"/>
      <c r="C14" s="316"/>
      <c r="D14" s="317"/>
      <c r="E14" s="318"/>
      <c r="F14" s="319"/>
      <c r="G14" s="321"/>
      <c r="H14" s="311"/>
      <c r="I14" s="311"/>
      <c r="J14" s="311"/>
    </row>
    <row r="15" spans="1:10" ht="15.6" customHeight="1" x14ac:dyDescent="0.25">
      <c r="A15" s="314"/>
      <c r="B15" s="315"/>
      <c r="C15" s="316"/>
      <c r="D15" s="317"/>
      <c r="E15" s="318"/>
      <c r="F15" s="319"/>
      <c r="G15" s="321"/>
      <c r="H15" s="311"/>
      <c r="I15" s="311"/>
      <c r="J15" s="311"/>
    </row>
    <row r="16" spans="1:10" ht="15.6" customHeight="1" x14ac:dyDescent="0.25">
      <c r="A16" s="314">
        <v>2</v>
      </c>
      <c r="B16" s="315" t="s">
        <v>558</v>
      </c>
      <c r="C16" s="316" t="s">
        <v>559</v>
      </c>
      <c r="D16" s="317">
        <v>1499374.73</v>
      </c>
      <c r="E16" s="318"/>
      <c r="F16" s="319"/>
      <c r="G16" s="320">
        <f>D16+F16+F17+F18+F19+F20+F21+F22</f>
        <v>1499374.73</v>
      </c>
      <c r="H16" s="311"/>
      <c r="I16" s="311"/>
      <c r="J16" s="311"/>
    </row>
    <row r="17" spans="1:10" ht="15.6" customHeight="1" x14ac:dyDescent="0.25">
      <c r="A17" s="314"/>
      <c r="B17" s="315"/>
      <c r="C17" s="316"/>
      <c r="D17" s="317"/>
      <c r="E17" s="318"/>
      <c r="F17" s="319"/>
      <c r="G17" s="321"/>
      <c r="H17" s="311"/>
      <c r="I17" s="311"/>
      <c r="J17" s="311"/>
    </row>
    <row r="18" spans="1:10" ht="15.6" customHeight="1" x14ac:dyDescent="0.25">
      <c r="A18" s="314"/>
      <c r="B18" s="315"/>
      <c r="C18" s="316"/>
      <c r="D18" s="317"/>
      <c r="E18" s="318"/>
      <c r="F18" s="319"/>
      <c r="G18" s="321"/>
      <c r="H18" s="311"/>
      <c r="I18" s="311"/>
      <c r="J18" s="311"/>
    </row>
    <row r="19" spans="1:10" ht="15.6" customHeight="1" x14ac:dyDescent="0.25">
      <c r="A19" s="314"/>
      <c r="B19" s="315"/>
      <c r="C19" s="316"/>
      <c r="D19" s="317"/>
      <c r="E19" s="318"/>
      <c r="F19" s="319"/>
      <c r="G19" s="321"/>
      <c r="H19" s="311"/>
      <c r="I19" s="311"/>
      <c r="J19" s="311"/>
    </row>
    <row r="20" spans="1:10" ht="15.6" customHeight="1" x14ac:dyDescent="0.25">
      <c r="A20" s="314"/>
      <c r="B20" s="315"/>
      <c r="C20" s="316"/>
      <c r="D20" s="317"/>
      <c r="E20" s="318"/>
      <c r="F20" s="319"/>
      <c r="G20" s="321"/>
      <c r="H20" s="311"/>
      <c r="I20" s="311"/>
      <c r="J20" s="311"/>
    </row>
    <row r="21" spans="1:10" ht="15.6" customHeight="1" x14ac:dyDescent="0.25">
      <c r="A21" s="314"/>
      <c r="B21" s="315"/>
      <c r="C21" s="316"/>
      <c r="D21" s="317"/>
      <c r="E21" s="318"/>
      <c r="F21" s="319"/>
      <c r="G21" s="321"/>
      <c r="H21" s="311"/>
      <c r="I21" s="311"/>
      <c r="J21" s="311"/>
    </row>
    <row r="22" spans="1:10" ht="15.6" customHeight="1" x14ac:dyDescent="0.25">
      <c r="A22" s="314"/>
      <c r="B22" s="315"/>
      <c r="C22" s="316"/>
      <c r="D22" s="317"/>
      <c r="E22" s="318"/>
      <c r="F22" s="319"/>
      <c r="G22" s="321"/>
      <c r="H22" s="311"/>
      <c r="I22" s="311"/>
      <c r="J22" s="311"/>
    </row>
    <row r="23" spans="1:10" x14ac:dyDescent="0.25">
      <c r="A23" s="322"/>
      <c r="B23" s="323"/>
      <c r="C23" s="324" t="s">
        <v>560</v>
      </c>
      <c r="D23" s="325">
        <f>D9+D16</f>
        <v>8442306.7300000004</v>
      </c>
      <c r="E23" s="326"/>
      <c r="F23" s="327">
        <f>SUM(F9:F15)</f>
        <v>0</v>
      </c>
      <c r="G23" s="325">
        <f>G9+G16</f>
        <v>8442306.7300000004</v>
      </c>
      <c r="H23" s="311"/>
      <c r="I23" s="311"/>
      <c r="J23" s="311"/>
    </row>
    <row r="24" spans="1:10" x14ac:dyDescent="0.25">
      <c r="A24" s="322"/>
      <c r="B24" s="323"/>
      <c r="C24" s="324" t="s">
        <v>561</v>
      </c>
      <c r="D24" s="325">
        <f>D23*0.2</f>
        <v>1688461.3460000001</v>
      </c>
      <c r="E24" s="326"/>
      <c r="F24" s="327">
        <f>F23*0.2</f>
        <v>0</v>
      </c>
      <c r="G24" s="325">
        <f>G23*0.2</f>
        <v>1688461.3460000001</v>
      </c>
      <c r="H24" s="311"/>
      <c r="I24" s="311"/>
      <c r="J24" s="311"/>
    </row>
    <row r="25" spans="1:10" ht="39" customHeight="1" x14ac:dyDescent="0.25">
      <c r="A25" s="322"/>
      <c r="B25" s="323"/>
      <c r="C25" s="328" t="s">
        <v>562</v>
      </c>
      <c r="D25" s="325">
        <f>D24+D23</f>
        <v>10130768.076000001</v>
      </c>
      <c r="E25" s="326"/>
      <c r="F25" s="327">
        <f>F23+F24</f>
        <v>0</v>
      </c>
      <c r="G25" s="325">
        <f>G24+G23</f>
        <v>10130768.076000001</v>
      </c>
    </row>
    <row r="26" spans="1:10" x14ac:dyDescent="0.25">
      <c r="A26" s="322"/>
      <c r="B26" s="323"/>
      <c r="C26" s="329" t="s">
        <v>563</v>
      </c>
      <c r="D26" s="325"/>
      <c r="E26" s="326"/>
      <c r="F26" s="327"/>
      <c r="G26" s="325">
        <f>G9*1.2</f>
        <v>8331518.3999999994</v>
      </c>
    </row>
    <row r="27" spans="1:10" x14ac:dyDescent="0.25">
      <c r="A27" s="322"/>
      <c r="B27" s="323"/>
      <c r="C27" s="329" t="s">
        <v>514</v>
      </c>
      <c r="D27" s="325"/>
      <c r="E27" s="326"/>
      <c r="F27" s="327"/>
      <c r="G27" s="325">
        <f>G16*1.2</f>
        <v>1799249.676</v>
      </c>
    </row>
    <row r="28" spans="1:10" x14ac:dyDescent="0.25">
      <c r="D28" s="330"/>
      <c r="E28" s="330"/>
    </row>
    <row r="29" spans="1:10" s="331" customFormat="1" ht="15" customHeight="1" x14ac:dyDescent="0.25">
      <c r="C29" s="332"/>
      <c r="D29" s="332"/>
      <c r="E29" s="332"/>
      <c r="F29" s="332"/>
      <c r="G29" s="332"/>
    </row>
    <row r="30" spans="1:10" x14ac:dyDescent="0.25">
      <c r="B30" s="332"/>
      <c r="C30" s="332"/>
      <c r="D30" s="332"/>
      <c r="E30" s="332"/>
    </row>
    <row r="31" spans="1:10" ht="18" customHeight="1" x14ac:dyDescent="0.25">
      <c r="C31" s="333" t="s">
        <v>564</v>
      </c>
      <c r="D31" s="333"/>
      <c r="E31" s="333"/>
      <c r="F31" s="334"/>
    </row>
    <row r="32" spans="1:10" x14ac:dyDescent="0.25">
      <c r="A32" s="311"/>
      <c r="B32" s="311"/>
      <c r="C32" s="335"/>
      <c r="D32" s="335"/>
      <c r="E32" s="335"/>
      <c r="F32" s="335" t="s">
        <v>565</v>
      </c>
      <c r="G32" s="311"/>
    </row>
    <row r="33" spans="1:7" x14ac:dyDescent="0.25">
      <c r="A33" s="336"/>
      <c r="B33" s="336"/>
      <c r="C33" s="336"/>
      <c r="D33" s="336"/>
      <c r="E33" s="336"/>
      <c r="F33" s="336"/>
      <c r="G33" s="336"/>
    </row>
    <row r="34" spans="1:7" ht="18.75" x14ac:dyDescent="0.3">
      <c r="B34" s="337" t="s">
        <v>566</v>
      </c>
      <c r="C34" s="338"/>
      <c r="D34" s="338"/>
      <c r="E34" s="338"/>
      <c r="F34" s="338"/>
      <c r="G34" s="338"/>
    </row>
    <row r="35" spans="1:7" ht="38.25" customHeight="1" x14ac:dyDescent="0.25">
      <c r="B35" s="339" t="s">
        <v>567</v>
      </c>
      <c r="C35" s="339"/>
      <c r="D35" s="339"/>
      <c r="E35" s="339"/>
      <c r="F35" s="339"/>
      <c r="G35" s="339"/>
    </row>
  </sheetData>
  <mergeCells count="11">
    <mergeCell ref="B35:G35"/>
    <mergeCell ref="A9:A15"/>
    <mergeCell ref="B9:B15"/>
    <mergeCell ref="C9:C15"/>
    <mergeCell ref="D9:D15"/>
    <mergeCell ref="G9:G15"/>
    <mergeCell ref="A16:A22"/>
    <mergeCell ref="B16:B22"/>
    <mergeCell ref="C16:C22"/>
    <mergeCell ref="D16:D22"/>
    <mergeCell ref="G16:G22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01"/>
  <sheetViews>
    <sheetView view="pageBreakPreview" topLeftCell="A768" zoomScaleNormal="100" zoomScaleSheetLayoutView="100" workbookViewId="0">
      <selection activeCell="A20" sqref="A20:N20"/>
    </sheetView>
  </sheetViews>
  <sheetFormatPr defaultColWidth="9.140625" defaultRowHeight="10.5" customHeight="1" x14ac:dyDescent="0.2"/>
  <cols>
    <col min="1" max="1" width="8.85546875" style="1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2" style="2" customWidth="1"/>
    <col min="10" max="10" width="12.28515625" style="2" customWidth="1"/>
    <col min="11" max="11" width="8.5703125" style="2" customWidth="1"/>
    <col min="12" max="12" width="12" style="2" customWidth="1"/>
    <col min="13" max="13" width="7.85546875" style="2" customWidth="1"/>
    <col min="14" max="14" width="13.28515625" style="2" customWidth="1"/>
    <col min="15" max="15" width="1.140625" style="2" hidden="1" customWidth="1"/>
    <col min="16" max="16" width="73.85546875" style="2" hidden="1" customWidth="1"/>
    <col min="17" max="17" width="83.42578125" style="2" hidden="1" customWidth="1"/>
    <col min="18" max="24" width="9.140625" style="2"/>
    <col min="25" max="25" width="49.85546875" style="3" hidden="1" customWidth="1"/>
    <col min="26" max="26" width="54" style="3" hidden="1" customWidth="1"/>
    <col min="27" max="27" width="114.5703125" style="3" hidden="1" customWidth="1"/>
    <col min="28" max="31" width="154" style="3" hidden="1" customWidth="1"/>
    <col min="32" max="36" width="34.140625" style="3" hidden="1" customWidth="1"/>
    <col min="37" max="37" width="154" style="3" hidden="1" customWidth="1"/>
    <col min="38" max="38" width="91.85546875" style="3" hidden="1" customWidth="1"/>
    <col min="39" max="39" width="125" style="3" hidden="1" customWidth="1"/>
    <col min="40" max="42" width="91.85546875" style="3" hidden="1" customWidth="1"/>
    <col min="43" max="16384" width="9.140625" style="2"/>
  </cols>
  <sheetData>
    <row r="1" spans="1:28" ht="10.5" customHeight="1" x14ac:dyDescent="0.2">
      <c r="L1" s="122" t="s">
        <v>474</v>
      </c>
    </row>
    <row r="2" spans="1:28" ht="10.5" customHeight="1" x14ac:dyDescent="0.2">
      <c r="L2" s="121" t="s">
        <v>475</v>
      </c>
    </row>
    <row r="3" spans="1:28" customFormat="1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 t="s">
        <v>0</v>
      </c>
    </row>
    <row r="4" spans="1:28" customFormat="1" ht="10.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" t="s">
        <v>1</v>
      </c>
    </row>
    <row r="5" spans="1:28" customFormat="1" ht="8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4"/>
    </row>
    <row r="6" spans="1:28" customFormat="1" ht="14.25" customHeight="1" x14ac:dyDescent="0.25">
      <c r="A6" s="123" t="s">
        <v>2</v>
      </c>
      <c r="B6" s="123"/>
      <c r="C6" s="123"/>
      <c r="D6" s="6"/>
      <c r="E6" s="5"/>
      <c r="F6" s="5"/>
      <c r="G6" s="5"/>
      <c r="H6" s="5"/>
      <c r="I6" s="5"/>
      <c r="J6" s="1"/>
      <c r="K6" s="123" t="s">
        <v>3</v>
      </c>
      <c r="L6" s="123"/>
      <c r="M6" s="123"/>
      <c r="N6" s="123"/>
    </row>
    <row r="7" spans="1:28" customFormat="1" ht="12" customHeight="1" x14ac:dyDescent="0.25">
      <c r="A7" s="124"/>
      <c r="B7" s="124"/>
      <c r="C7" s="124"/>
      <c r="D7" s="124"/>
      <c r="E7" s="7"/>
      <c r="F7" s="5"/>
      <c r="G7" s="5"/>
      <c r="H7" s="5"/>
      <c r="I7" s="5"/>
      <c r="J7" s="125"/>
      <c r="K7" s="125"/>
      <c r="L7" s="125"/>
      <c r="M7" s="125"/>
      <c r="N7" s="125"/>
    </row>
    <row r="8" spans="1:28" customFormat="1" ht="15" x14ac:dyDescent="0.25">
      <c r="A8" s="126"/>
      <c r="B8" s="126"/>
      <c r="C8" s="126"/>
      <c r="D8" s="126"/>
      <c r="E8" s="5"/>
      <c r="F8" s="5"/>
      <c r="G8" s="5"/>
      <c r="H8" s="5"/>
      <c r="I8" s="5"/>
      <c r="J8" s="126"/>
      <c r="K8" s="126"/>
      <c r="L8" s="126"/>
      <c r="M8" s="126"/>
      <c r="N8" s="126"/>
      <c r="Y8" s="3" t="s">
        <v>4</v>
      </c>
      <c r="Z8" s="3" t="s">
        <v>4</v>
      </c>
    </row>
    <row r="9" spans="1:28" customFormat="1" ht="17.25" customHeight="1" x14ac:dyDescent="0.25">
      <c r="A9" s="8"/>
      <c r="B9" s="9"/>
      <c r="C9" s="10"/>
      <c r="D9" s="7"/>
      <c r="E9" s="5"/>
      <c r="F9" s="5"/>
      <c r="G9" s="5"/>
      <c r="H9" s="5"/>
      <c r="I9" s="5"/>
      <c r="J9" s="8"/>
      <c r="K9" s="8"/>
      <c r="L9" s="8"/>
      <c r="M9" s="8"/>
      <c r="N9" s="10"/>
    </row>
    <row r="10" spans="1:28" customFormat="1" ht="16.5" customHeight="1" x14ac:dyDescent="0.25">
      <c r="A10" s="1" t="s">
        <v>5</v>
      </c>
      <c r="B10" s="11"/>
      <c r="C10" s="11"/>
      <c r="D10" s="11"/>
      <c r="E10" s="5"/>
      <c r="F10" s="5"/>
      <c r="G10" s="5"/>
      <c r="H10" s="5"/>
      <c r="I10" s="5"/>
      <c r="J10" s="1"/>
      <c r="K10" s="1"/>
      <c r="L10" s="11"/>
      <c r="M10" s="11"/>
      <c r="N10" s="12" t="s">
        <v>5</v>
      </c>
    </row>
    <row r="11" spans="1:28" customFormat="1" ht="15.75" customHeight="1" x14ac:dyDescent="0.25">
      <c r="A11" s="5"/>
      <c r="B11" s="5"/>
      <c r="C11" s="5"/>
      <c r="D11" s="5"/>
      <c r="E11" s="5"/>
      <c r="F11" s="13"/>
      <c r="G11" s="5"/>
      <c r="H11" s="5"/>
      <c r="I11" s="5"/>
      <c r="J11" s="5"/>
      <c r="K11" s="5"/>
      <c r="L11" s="5"/>
      <c r="M11" s="5"/>
      <c r="N11" s="5"/>
    </row>
    <row r="12" spans="1:28" customFormat="1" ht="45.75" x14ac:dyDescent="0.25">
      <c r="A12" s="14" t="s">
        <v>6</v>
      </c>
      <c r="B12" s="11"/>
      <c r="C12" s="5"/>
      <c r="D12" s="132" t="s">
        <v>7</v>
      </c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AA12" s="15" t="s">
        <v>7</v>
      </c>
    </row>
    <row r="13" spans="1:28" customFormat="1" ht="14.25" customHeight="1" x14ac:dyDescent="0.25">
      <c r="A13" s="14" t="s">
        <v>8</v>
      </c>
      <c r="B13" s="11"/>
      <c r="C13" s="5"/>
      <c r="D13" s="16" t="s">
        <v>9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1:28" customFormat="1" ht="1.5" customHeight="1" x14ac:dyDescent="0.25">
      <c r="A14" s="14"/>
      <c r="B14" s="11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28" customFormat="1" ht="8.25" customHeight="1" x14ac:dyDescent="0.25">
      <c r="A15" s="17"/>
      <c r="B15" s="5"/>
      <c r="C15" s="5"/>
      <c r="D15" s="5"/>
      <c r="E15" s="5"/>
      <c r="F15" s="11"/>
      <c r="G15" s="11"/>
      <c r="H15" s="11"/>
      <c r="I15" s="11"/>
      <c r="J15" s="11"/>
      <c r="K15" s="11"/>
      <c r="L15" s="11"/>
      <c r="M15" s="11"/>
      <c r="N15" s="11"/>
    </row>
    <row r="16" spans="1:28" customFormat="1" ht="15" x14ac:dyDescent="0.25">
      <c r="A16" s="133" t="s">
        <v>476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AB16" s="15" t="s">
        <v>10</v>
      </c>
    </row>
    <row r="17" spans="1:30" customFormat="1" ht="15" x14ac:dyDescent="0.25">
      <c r="A17" s="129" t="s">
        <v>11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</row>
    <row r="18" spans="1:30" customFormat="1" ht="8.25" customHeight="1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30" customFormat="1" ht="15" x14ac:dyDescent="0.25">
      <c r="A19" s="133" t="s">
        <v>478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AC19" s="15" t="s">
        <v>4</v>
      </c>
    </row>
    <row r="20" spans="1:30" customFormat="1" ht="15" x14ac:dyDescent="0.25">
      <c r="A20" s="129" t="s">
        <v>12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</row>
    <row r="21" spans="1:30" customFormat="1" ht="24" customHeight="1" x14ac:dyDescent="0.25">
      <c r="A21" s="127" t="s">
        <v>13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</row>
    <row r="22" spans="1:30" customFormat="1" ht="8.25" customHeight="1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30" customFormat="1" ht="15" x14ac:dyDescent="0.25">
      <c r="A23" s="128" t="s">
        <v>477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AD23" s="15" t="s">
        <v>14</v>
      </c>
    </row>
    <row r="24" spans="1:30" customFormat="1" ht="13.5" customHeight="1" x14ac:dyDescent="0.25">
      <c r="A24" s="129" t="s">
        <v>15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1:30" customFormat="1" ht="15" customHeight="1" x14ac:dyDescent="0.25">
      <c r="A25" s="5" t="s">
        <v>16</v>
      </c>
      <c r="B25" s="20" t="s">
        <v>17</v>
      </c>
      <c r="C25" s="1" t="s">
        <v>18</v>
      </c>
      <c r="D25" s="1"/>
      <c r="E25" s="1"/>
      <c r="F25" s="21"/>
      <c r="G25" s="21"/>
      <c r="H25" s="21"/>
      <c r="I25" s="21"/>
      <c r="J25" s="21"/>
      <c r="K25" s="21"/>
      <c r="L25" s="21"/>
      <c r="M25" s="21"/>
      <c r="N25" s="21"/>
    </row>
    <row r="26" spans="1:30" customFormat="1" ht="18" customHeight="1" x14ac:dyDescent="0.25">
      <c r="A26" s="5" t="s">
        <v>19</v>
      </c>
      <c r="B26" s="130" t="s">
        <v>20</v>
      </c>
      <c r="C26" s="130"/>
      <c r="D26" s="130"/>
      <c r="E26" s="130"/>
      <c r="F26" s="130"/>
      <c r="G26" s="21"/>
      <c r="H26" s="21"/>
      <c r="I26" s="21"/>
      <c r="J26" s="21"/>
      <c r="K26" s="21"/>
      <c r="L26" s="21"/>
      <c r="M26" s="21"/>
      <c r="N26" s="21"/>
    </row>
    <row r="27" spans="1:30" customFormat="1" ht="15" x14ac:dyDescent="0.25">
      <c r="A27" s="5"/>
      <c r="B27" s="131" t="s">
        <v>21</v>
      </c>
      <c r="C27" s="131"/>
      <c r="D27" s="131"/>
      <c r="E27" s="131"/>
      <c r="F27" s="131"/>
      <c r="G27" s="22"/>
      <c r="H27" s="22"/>
      <c r="I27" s="22"/>
      <c r="J27" s="22"/>
      <c r="K27" s="22"/>
      <c r="L27" s="22"/>
      <c r="M27" s="23"/>
      <c r="N27" s="22"/>
    </row>
    <row r="28" spans="1:30" customFormat="1" ht="9.75" customHeight="1" x14ac:dyDescent="0.25">
      <c r="A28" s="5"/>
      <c r="B28" s="5"/>
      <c r="C28" s="5"/>
      <c r="D28" s="24"/>
      <c r="E28" s="24"/>
      <c r="F28" s="24"/>
      <c r="G28" s="24"/>
      <c r="H28" s="24"/>
      <c r="I28" s="24"/>
      <c r="J28" s="24"/>
      <c r="K28" s="24"/>
      <c r="L28" s="24"/>
      <c r="M28" s="22"/>
      <c r="N28" s="22"/>
    </row>
    <row r="29" spans="1:30" customFormat="1" ht="15" x14ac:dyDescent="0.25">
      <c r="A29" s="25" t="s">
        <v>22</v>
      </c>
      <c r="B29" s="5"/>
      <c r="C29" s="5"/>
      <c r="D29" s="26" t="s">
        <v>23</v>
      </c>
      <c r="E29" s="8"/>
      <c r="F29" s="27"/>
      <c r="G29" s="28"/>
      <c r="H29" s="28"/>
      <c r="I29" s="28"/>
      <c r="J29" s="28"/>
      <c r="K29" s="28"/>
      <c r="L29" s="28"/>
      <c r="M29" s="28"/>
      <c r="N29" s="28"/>
    </row>
    <row r="30" spans="1:30" customFormat="1" ht="9.75" customHeight="1" x14ac:dyDescent="0.25">
      <c r="A30" s="5"/>
      <c r="B30" s="29"/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30" customFormat="1" ht="12.75" customHeight="1" x14ac:dyDescent="0.25">
      <c r="A31" s="25" t="s">
        <v>24</v>
      </c>
      <c r="B31" s="29"/>
      <c r="C31" s="31">
        <v>6942.93</v>
      </c>
      <c r="D31" s="10" t="s">
        <v>25</v>
      </c>
      <c r="E31" s="32" t="s">
        <v>26</v>
      </c>
      <c r="G31" s="29"/>
      <c r="H31" s="29"/>
      <c r="I31" s="29"/>
      <c r="J31" s="29"/>
      <c r="K31" s="29"/>
      <c r="L31" s="33"/>
      <c r="M31" s="33"/>
      <c r="N31" s="29"/>
    </row>
    <row r="32" spans="1:30" customFormat="1" ht="12.75" customHeight="1" x14ac:dyDescent="0.25">
      <c r="A32" s="5"/>
      <c r="B32" s="34" t="s">
        <v>27</v>
      </c>
      <c r="C32" s="35"/>
      <c r="D32" s="12"/>
      <c r="E32" s="32"/>
      <c r="G32" s="29"/>
    </row>
    <row r="33" spans="1:34" customFormat="1" ht="12.75" customHeight="1" x14ac:dyDescent="0.25">
      <c r="A33" s="5"/>
      <c r="B33" s="36" t="s">
        <v>28</v>
      </c>
      <c r="C33" s="31">
        <v>6228.24</v>
      </c>
      <c r="D33" s="10" t="s">
        <v>29</v>
      </c>
      <c r="E33" s="32" t="s">
        <v>26</v>
      </c>
      <c r="G33" s="29" t="s">
        <v>30</v>
      </c>
      <c r="I33" s="29"/>
      <c r="J33" s="29"/>
      <c r="K33" s="29"/>
      <c r="L33" s="31">
        <v>539.16</v>
      </c>
      <c r="M33" s="37" t="s">
        <v>31</v>
      </c>
      <c r="N33" s="32" t="s">
        <v>26</v>
      </c>
    </row>
    <row r="34" spans="1:34" customFormat="1" ht="12.75" customHeight="1" x14ac:dyDescent="0.25">
      <c r="A34" s="5"/>
      <c r="B34" s="36" t="s">
        <v>32</v>
      </c>
      <c r="C34" s="31">
        <v>714.7</v>
      </c>
      <c r="D34" s="38" t="s">
        <v>33</v>
      </c>
      <c r="E34" s="32" t="s">
        <v>26</v>
      </c>
      <c r="G34" s="29" t="s">
        <v>34</v>
      </c>
      <c r="I34" s="29"/>
      <c r="J34" s="29"/>
      <c r="K34" s="29"/>
      <c r="L34" s="134">
        <v>2038.41</v>
      </c>
      <c r="M34" s="134"/>
      <c r="N34" s="32" t="s">
        <v>35</v>
      </c>
    </row>
    <row r="35" spans="1:34" customFormat="1" ht="12.75" customHeight="1" x14ac:dyDescent="0.25">
      <c r="A35" s="5"/>
      <c r="B35" s="36" t="s">
        <v>36</v>
      </c>
      <c r="C35" s="31">
        <v>0</v>
      </c>
      <c r="D35" s="38" t="s">
        <v>37</v>
      </c>
      <c r="E35" s="32" t="s">
        <v>26</v>
      </c>
      <c r="G35" s="29" t="s">
        <v>38</v>
      </c>
      <c r="I35" s="29"/>
      <c r="J35" s="29"/>
      <c r="K35" s="29"/>
      <c r="L35" s="134">
        <v>410.81</v>
      </c>
      <c r="M35" s="134"/>
      <c r="N35" s="32" t="s">
        <v>35</v>
      </c>
    </row>
    <row r="36" spans="1:34" customFormat="1" ht="12.75" customHeight="1" x14ac:dyDescent="0.25">
      <c r="A36" s="5"/>
      <c r="B36" s="36" t="s">
        <v>39</v>
      </c>
      <c r="C36" s="31">
        <v>0</v>
      </c>
      <c r="D36" s="10" t="s">
        <v>37</v>
      </c>
      <c r="E36" s="32" t="s">
        <v>26</v>
      </c>
      <c r="G36" s="29" t="s">
        <v>40</v>
      </c>
      <c r="H36" s="29"/>
      <c r="I36" s="29"/>
      <c r="J36" s="29"/>
      <c r="K36" s="29"/>
      <c r="L36" s="135" t="s">
        <v>41</v>
      </c>
      <c r="M36" s="135"/>
      <c r="N36" s="29"/>
    </row>
    <row r="37" spans="1:34" customFormat="1" ht="9.75" customHeight="1" x14ac:dyDescent="0.25">
      <c r="A37" s="39"/>
    </row>
    <row r="38" spans="1:34" customFormat="1" ht="36" customHeight="1" x14ac:dyDescent="0.25">
      <c r="A38" s="136" t="s">
        <v>42</v>
      </c>
      <c r="B38" s="137" t="s">
        <v>43</v>
      </c>
      <c r="C38" s="137" t="s">
        <v>44</v>
      </c>
      <c r="D38" s="137"/>
      <c r="E38" s="137"/>
      <c r="F38" s="137" t="s">
        <v>45</v>
      </c>
      <c r="G38" s="137" t="s">
        <v>46</v>
      </c>
      <c r="H38" s="137"/>
      <c r="I38" s="137"/>
      <c r="J38" s="137" t="s">
        <v>47</v>
      </c>
      <c r="K38" s="137"/>
      <c r="L38" s="137"/>
      <c r="M38" s="137" t="s">
        <v>48</v>
      </c>
      <c r="N38" s="137" t="s">
        <v>49</v>
      </c>
    </row>
    <row r="39" spans="1:34" customFormat="1" ht="11.25" customHeight="1" x14ac:dyDescent="0.25">
      <c r="A39" s="136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1:34" customFormat="1" ht="34.5" customHeight="1" x14ac:dyDescent="0.25">
      <c r="A40" s="136"/>
      <c r="B40" s="137"/>
      <c r="C40" s="137"/>
      <c r="D40" s="137"/>
      <c r="E40" s="137"/>
      <c r="F40" s="137"/>
      <c r="G40" s="40" t="s">
        <v>50</v>
      </c>
      <c r="H40" s="40" t="s">
        <v>51</v>
      </c>
      <c r="I40" s="40" t="s">
        <v>52</v>
      </c>
      <c r="J40" s="40" t="s">
        <v>50</v>
      </c>
      <c r="K40" s="40" t="s">
        <v>51</v>
      </c>
      <c r="L40" s="40" t="s">
        <v>53</v>
      </c>
      <c r="M40" s="137"/>
      <c r="N40" s="137"/>
    </row>
    <row r="41" spans="1:34" customFormat="1" ht="15" x14ac:dyDescent="0.25">
      <c r="A41" s="41">
        <v>1</v>
      </c>
      <c r="B41" s="42">
        <v>2</v>
      </c>
      <c r="C41" s="138">
        <v>3</v>
      </c>
      <c r="D41" s="138"/>
      <c r="E41" s="138"/>
      <c r="F41" s="42">
        <v>4</v>
      </c>
      <c r="G41" s="42">
        <v>5</v>
      </c>
      <c r="H41" s="42">
        <v>6</v>
      </c>
      <c r="I41" s="42">
        <v>7</v>
      </c>
      <c r="J41" s="42">
        <v>8</v>
      </c>
      <c r="K41" s="42">
        <v>9</v>
      </c>
      <c r="L41" s="42">
        <v>10</v>
      </c>
      <c r="M41" s="42">
        <v>11</v>
      </c>
      <c r="N41" s="42">
        <v>12</v>
      </c>
      <c r="O41" s="43"/>
      <c r="P41" s="43"/>
      <c r="Q41" s="43"/>
    </row>
    <row r="42" spans="1:34" customFormat="1" ht="15" x14ac:dyDescent="0.25">
      <c r="A42" s="139" t="s">
        <v>54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1"/>
      <c r="AE42" s="44" t="s">
        <v>54</v>
      </c>
    </row>
    <row r="43" spans="1:34" customFormat="1" ht="45.75" x14ac:dyDescent="0.25">
      <c r="A43" s="45" t="s">
        <v>55</v>
      </c>
      <c r="B43" s="46" t="s">
        <v>56</v>
      </c>
      <c r="C43" s="142" t="s">
        <v>57</v>
      </c>
      <c r="D43" s="142"/>
      <c r="E43" s="142"/>
      <c r="F43" s="47" t="s">
        <v>58</v>
      </c>
      <c r="G43" s="48"/>
      <c r="H43" s="48"/>
      <c r="I43" s="49">
        <v>10</v>
      </c>
      <c r="J43" s="50"/>
      <c r="K43" s="48"/>
      <c r="L43" s="50"/>
      <c r="M43" s="48"/>
      <c r="N43" s="51"/>
      <c r="AE43" s="44"/>
      <c r="AF43" s="52" t="s">
        <v>57</v>
      </c>
    </row>
    <row r="44" spans="1:34" customFormat="1" ht="15" x14ac:dyDescent="0.25">
      <c r="A44" s="53"/>
      <c r="B44" s="54" t="s">
        <v>55</v>
      </c>
      <c r="C44" s="126" t="s">
        <v>59</v>
      </c>
      <c r="D44" s="126"/>
      <c r="E44" s="126"/>
      <c r="F44" s="55"/>
      <c r="G44" s="56"/>
      <c r="H44" s="56"/>
      <c r="I44" s="56"/>
      <c r="J44" s="57">
        <v>52.98</v>
      </c>
      <c r="K44" s="56"/>
      <c r="L44" s="57">
        <v>529.79999999999995</v>
      </c>
      <c r="M44" s="58">
        <v>29.73</v>
      </c>
      <c r="N44" s="59">
        <v>15751</v>
      </c>
      <c r="AE44" s="44"/>
      <c r="AF44" s="52"/>
      <c r="AG44" s="3" t="s">
        <v>59</v>
      </c>
    </row>
    <row r="45" spans="1:34" customFormat="1" ht="15" x14ac:dyDescent="0.25">
      <c r="A45" s="53"/>
      <c r="B45" s="54" t="s">
        <v>60</v>
      </c>
      <c r="C45" s="126" t="s">
        <v>61</v>
      </c>
      <c r="D45" s="126"/>
      <c r="E45" s="126"/>
      <c r="F45" s="55"/>
      <c r="G45" s="56"/>
      <c r="H45" s="56"/>
      <c r="I45" s="56"/>
      <c r="J45" s="57">
        <v>247.94</v>
      </c>
      <c r="K45" s="56"/>
      <c r="L45" s="60">
        <v>2479.4</v>
      </c>
      <c r="M45" s="58">
        <v>9.6300000000000008</v>
      </c>
      <c r="N45" s="59">
        <v>23877</v>
      </c>
      <c r="AE45" s="44"/>
      <c r="AF45" s="52"/>
      <c r="AG45" s="3" t="s">
        <v>61</v>
      </c>
    </row>
    <row r="46" spans="1:34" customFormat="1" ht="15" x14ac:dyDescent="0.25">
      <c r="A46" s="53"/>
      <c r="B46" s="54" t="s">
        <v>62</v>
      </c>
      <c r="C46" s="126" t="s">
        <v>63</v>
      </c>
      <c r="D46" s="126"/>
      <c r="E46" s="126"/>
      <c r="F46" s="55"/>
      <c r="G46" s="56"/>
      <c r="H46" s="56"/>
      <c r="I46" s="56"/>
      <c r="J46" s="57">
        <v>23.2</v>
      </c>
      <c r="K46" s="56"/>
      <c r="L46" s="57">
        <v>232</v>
      </c>
      <c r="M46" s="58">
        <v>29.73</v>
      </c>
      <c r="N46" s="59">
        <v>6897</v>
      </c>
      <c r="AE46" s="44"/>
      <c r="AF46" s="52"/>
      <c r="AG46" s="3" t="s">
        <v>63</v>
      </c>
    </row>
    <row r="47" spans="1:34" customFormat="1" ht="15" x14ac:dyDescent="0.25">
      <c r="A47" s="53"/>
      <c r="B47" s="54" t="s">
        <v>64</v>
      </c>
      <c r="C47" s="126" t="s">
        <v>65</v>
      </c>
      <c r="D47" s="126"/>
      <c r="E47" s="126"/>
      <c r="F47" s="55"/>
      <c r="G47" s="56"/>
      <c r="H47" s="56"/>
      <c r="I47" s="56"/>
      <c r="J47" s="57">
        <v>45.54</v>
      </c>
      <c r="K47" s="56"/>
      <c r="L47" s="57">
        <v>455.4</v>
      </c>
      <c r="M47" s="58">
        <v>7.93</v>
      </c>
      <c r="N47" s="59">
        <v>3611</v>
      </c>
      <c r="AE47" s="44"/>
      <c r="AF47" s="52"/>
      <c r="AG47" s="3" t="s">
        <v>65</v>
      </c>
    </row>
    <row r="48" spans="1:34" customFormat="1" ht="15" x14ac:dyDescent="0.25">
      <c r="A48" s="61"/>
      <c r="B48" s="54"/>
      <c r="C48" s="126" t="s">
        <v>66</v>
      </c>
      <c r="D48" s="126"/>
      <c r="E48" s="126"/>
      <c r="F48" s="55" t="s">
        <v>67</v>
      </c>
      <c r="G48" s="58">
        <v>5.98</v>
      </c>
      <c r="H48" s="56"/>
      <c r="I48" s="62">
        <v>59.8</v>
      </c>
      <c r="J48" s="63"/>
      <c r="K48" s="56"/>
      <c r="L48" s="63"/>
      <c r="M48" s="56"/>
      <c r="N48" s="64"/>
      <c r="AE48" s="44"/>
      <c r="AF48" s="52"/>
      <c r="AH48" s="3" t="s">
        <v>66</v>
      </c>
    </row>
    <row r="49" spans="1:37" customFormat="1" ht="15" x14ac:dyDescent="0.25">
      <c r="A49" s="61"/>
      <c r="B49" s="54"/>
      <c r="C49" s="126" t="s">
        <v>68</v>
      </c>
      <c r="D49" s="126"/>
      <c r="E49" s="126"/>
      <c r="F49" s="55" t="s">
        <v>67</v>
      </c>
      <c r="G49" s="65">
        <v>2</v>
      </c>
      <c r="H49" s="56"/>
      <c r="I49" s="65">
        <v>20</v>
      </c>
      <c r="J49" s="63"/>
      <c r="K49" s="56"/>
      <c r="L49" s="63"/>
      <c r="M49" s="56"/>
      <c r="N49" s="64"/>
      <c r="AE49" s="44"/>
      <c r="AF49" s="52"/>
      <c r="AH49" s="3" t="s">
        <v>68</v>
      </c>
    </row>
    <row r="50" spans="1:37" customFormat="1" ht="15" x14ac:dyDescent="0.25">
      <c r="A50" s="66"/>
      <c r="B50" s="54"/>
      <c r="C50" s="146" t="s">
        <v>69</v>
      </c>
      <c r="D50" s="146"/>
      <c r="E50" s="146"/>
      <c r="F50" s="67"/>
      <c r="G50" s="68"/>
      <c r="H50" s="68"/>
      <c r="I50" s="68"/>
      <c r="J50" s="69">
        <v>346.46</v>
      </c>
      <c r="K50" s="68"/>
      <c r="L50" s="70">
        <v>3464.6</v>
      </c>
      <c r="M50" s="68"/>
      <c r="N50" s="71"/>
      <c r="AE50" s="44"/>
      <c r="AF50" s="52"/>
      <c r="AI50" s="3" t="s">
        <v>69</v>
      </c>
    </row>
    <row r="51" spans="1:37" customFormat="1" ht="15" x14ac:dyDescent="0.25">
      <c r="A51" s="61"/>
      <c r="B51" s="54"/>
      <c r="C51" s="126" t="s">
        <v>70</v>
      </c>
      <c r="D51" s="126"/>
      <c r="E51" s="126"/>
      <c r="F51" s="55"/>
      <c r="G51" s="56"/>
      <c r="H51" s="56"/>
      <c r="I51" s="56"/>
      <c r="J51" s="63"/>
      <c r="K51" s="56"/>
      <c r="L51" s="57">
        <v>761.8</v>
      </c>
      <c r="M51" s="56"/>
      <c r="N51" s="59">
        <v>22648</v>
      </c>
      <c r="AE51" s="44"/>
      <c r="AF51" s="52"/>
      <c r="AH51" s="3" t="s">
        <v>70</v>
      </c>
    </row>
    <row r="52" spans="1:37" customFormat="1" ht="22.5" x14ac:dyDescent="0.25">
      <c r="A52" s="61"/>
      <c r="B52" s="54" t="s">
        <v>71</v>
      </c>
      <c r="C52" s="126" t="s">
        <v>72</v>
      </c>
      <c r="D52" s="126"/>
      <c r="E52" s="126"/>
      <c r="F52" s="55" t="s">
        <v>73</v>
      </c>
      <c r="G52" s="65">
        <v>103</v>
      </c>
      <c r="H52" s="56"/>
      <c r="I52" s="65">
        <v>103</v>
      </c>
      <c r="J52" s="63"/>
      <c r="K52" s="56"/>
      <c r="L52" s="57">
        <v>784.65</v>
      </c>
      <c r="M52" s="56"/>
      <c r="N52" s="59">
        <v>23327</v>
      </c>
      <c r="AE52" s="44"/>
      <c r="AF52" s="52"/>
      <c r="AH52" s="3" t="s">
        <v>72</v>
      </c>
    </row>
    <row r="53" spans="1:37" customFormat="1" ht="22.5" x14ac:dyDescent="0.25">
      <c r="A53" s="61"/>
      <c r="B53" s="54" t="s">
        <v>74</v>
      </c>
      <c r="C53" s="126" t="s">
        <v>75</v>
      </c>
      <c r="D53" s="126"/>
      <c r="E53" s="126"/>
      <c r="F53" s="55" t="s">
        <v>73</v>
      </c>
      <c r="G53" s="65">
        <v>60</v>
      </c>
      <c r="H53" s="56"/>
      <c r="I53" s="65">
        <v>60</v>
      </c>
      <c r="J53" s="63"/>
      <c r="K53" s="56"/>
      <c r="L53" s="57">
        <v>457.08</v>
      </c>
      <c r="M53" s="56"/>
      <c r="N53" s="59">
        <v>13589</v>
      </c>
      <c r="AE53" s="44"/>
      <c r="AF53" s="52"/>
      <c r="AH53" s="3" t="s">
        <v>75</v>
      </c>
    </row>
    <row r="54" spans="1:37" customFormat="1" ht="15" x14ac:dyDescent="0.25">
      <c r="A54" s="72"/>
      <c r="B54" s="73"/>
      <c r="C54" s="142" t="s">
        <v>76</v>
      </c>
      <c r="D54" s="142"/>
      <c r="E54" s="142"/>
      <c r="F54" s="47"/>
      <c r="G54" s="48"/>
      <c r="H54" s="48"/>
      <c r="I54" s="48"/>
      <c r="J54" s="50"/>
      <c r="K54" s="48"/>
      <c r="L54" s="74">
        <v>4706.33</v>
      </c>
      <c r="M54" s="68"/>
      <c r="N54" s="75">
        <v>80155</v>
      </c>
      <c r="AE54" s="44"/>
      <c r="AF54" s="52"/>
      <c r="AJ54" s="52" t="s">
        <v>76</v>
      </c>
    </row>
    <row r="55" spans="1:37" customFormat="1" ht="15" x14ac:dyDescent="0.25">
      <c r="A55" s="143" t="s">
        <v>77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5"/>
      <c r="AE55" s="44"/>
      <c r="AF55" s="52"/>
      <c r="AJ55" s="52"/>
      <c r="AK55" s="52" t="s">
        <v>77</v>
      </c>
    </row>
    <row r="56" spans="1:37" customFormat="1" ht="23.25" x14ac:dyDescent="0.25">
      <c r="A56" s="45" t="s">
        <v>60</v>
      </c>
      <c r="B56" s="46" t="s">
        <v>78</v>
      </c>
      <c r="C56" s="142" t="s">
        <v>79</v>
      </c>
      <c r="D56" s="142"/>
      <c r="E56" s="142"/>
      <c r="F56" s="47" t="s">
        <v>58</v>
      </c>
      <c r="G56" s="48"/>
      <c r="H56" s="48"/>
      <c r="I56" s="49">
        <v>20</v>
      </c>
      <c r="J56" s="74">
        <v>1672.09</v>
      </c>
      <c r="K56" s="48"/>
      <c r="L56" s="74">
        <v>33441.800000000003</v>
      </c>
      <c r="M56" s="76">
        <v>7.93</v>
      </c>
      <c r="N56" s="75">
        <v>265193</v>
      </c>
      <c r="AE56" s="44"/>
      <c r="AF56" s="52" t="s">
        <v>79</v>
      </c>
      <c r="AJ56" s="52"/>
      <c r="AK56" s="52"/>
    </row>
    <row r="57" spans="1:37" customFormat="1" ht="15" x14ac:dyDescent="0.25">
      <c r="A57" s="72"/>
      <c r="B57" s="73"/>
      <c r="C57" s="142" t="s">
        <v>76</v>
      </c>
      <c r="D57" s="142"/>
      <c r="E57" s="142"/>
      <c r="F57" s="47"/>
      <c r="G57" s="48"/>
      <c r="H57" s="48"/>
      <c r="I57" s="48"/>
      <c r="J57" s="50"/>
      <c r="K57" s="48"/>
      <c r="L57" s="74">
        <v>33441.800000000003</v>
      </c>
      <c r="M57" s="68"/>
      <c r="N57" s="75">
        <v>265193</v>
      </c>
      <c r="AE57" s="44"/>
      <c r="AF57" s="52"/>
      <c r="AJ57" s="52" t="s">
        <v>76</v>
      </c>
      <c r="AK57" s="52"/>
    </row>
    <row r="58" spans="1:37" customFormat="1" ht="15" x14ac:dyDescent="0.25">
      <c r="A58" s="45" t="s">
        <v>62</v>
      </c>
      <c r="B58" s="46" t="s">
        <v>80</v>
      </c>
      <c r="C58" s="142" t="s">
        <v>81</v>
      </c>
      <c r="D58" s="142"/>
      <c r="E58" s="142"/>
      <c r="F58" s="47" t="s">
        <v>82</v>
      </c>
      <c r="G58" s="48"/>
      <c r="H58" s="48"/>
      <c r="I58" s="76">
        <v>0.23</v>
      </c>
      <c r="J58" s="74">
        <v>10832.93</v>
      </c>
      <c r="K58" s="48"/>
      <c r="L58" s="74">
        <v>2491.5700000000002</v>
      </c>
      <c r="M58" s="76">
        <v>7.93</v>
      </c>
      <c r="N58" s="75">
        <v>19758</v>
      </c>
      <c r="AE58" s="44"/>
      <c r="AF58" s="52" t="s">
        <v>81</v>
      </c>
      <c r="AJ58" s="52"/>
      <c r="AK58" s="52"/>
    </row>
    <row r="59" spans="1:37" customFormat="1" ht="15" x14ac:dyDescent="0.25">
      <c r="A59" s="72"/>
      <c r="B59" s="73"/>
      <c r="C59" s="142" t="s">
        <v>76</v>
      </c>
      <c r="D59" s="142"/>
      <c r="E59" s="142"/>
      <c r="F59" s="47"/>
      <c r="G59" s="48"/>
      <c r="H59" s="48"/>
      <c r="I59" s="48"/>
      <c r="J59" s="50"/>
      <c r="K59" s="48"/>
      <c r="L59" s="74">
        <v>2491.5700000000002</v>
      </c>
      <c r="M59" s="68"/>
      <c r="N59" s="75">
        <v>19758</v>
      </c>
      <c r="AE59" s="44"/>
      <c r="AF59" s="52"/>
      <c r="AJ59" s="52" t="s">
        <v>76</v>
      </c>
      <c r="AK59" s="52"/>
    </row>
    <row r="60" spans="1:37" customFormat="1" ht="34.5" x14ac:dyDescent="0.25">
      <c r="A60" s="45" t="s">
        <v>64</v>
      </c>
      <c r="B60" s="46" t="s">
        <v>83</v>
      </c>
      <c r="C60" s="142" t="s">
        <v>84</v>
      </c>
      <c r="D60" s="142"/>
      <c r="E60" s="142"/>
      <c r="F60" s="47" t="s">
        <v>85</v>
      </c>
      <c r="G60" s="48"/>
      <c r="H60" s="48"/>
      <c r="I60" s="49">
        <v>20</v>
      </c>
      <c r="J60" s="77">
        <v>217.5</v>
      </c>
      <c r="K60" s="48"/>
      <c r="L60" s="77">
        <v>548.54999999999995</v>
      </c>
      <c r="M60" s="76">
        <v>7.93</v>
      </c>
      <c r="N60" s="75">
        <v>4350</v>
      </c>
      <c r="AE60" s="44"/>
      <c r="AF60" s="52" t="s">
        <v>84</v>
      </c>
      <c r="AJ60" s="52"/>
      <c r="AK60" s="52"/>
    </row>
    <row r="61" spans="1:37" customFormat="1" ht="15" x14ac:dyDescent="0.25">
      <c r="A61" s="72"/>
      <c r="B61" s="73"/>
      <c r="C61" s="142" t="s">
        <v>76</v>
      </c>
      <c r="D61" s="142"/>
      <c r="E61" s="142"/>
      <c r="F61" s="47"/>
      <c r="G61" s="48"/>
      <c r="H61" s="48"/>
      <c r="I61" s="48"/>
      <c r="J61" s="50"/>
      <c r="K61" s="48"/>
      <c r="L61" s="77">
        <v>548.54999999999995</v>
      </c>
      <c r="M61" s="68"/>
      <c r="N61" s="75">
        <v>4350</v>
      </c>
      <c r="AE61" s="44"/>
      <c r="AF61" s="52"/>
      <c r="AJ61" s="52" t="s">
        <v>76</v>
      </c>
      <c r="AK61" s="52"/>
    </row>
    <row r="62" spans="1:37" customFormat="1" ht="34.5" x14ac:dyDescent="0.25">
      <c r="A62" s="45" t="s">
        <v>86</v>
      </c>
      <c r="B62" s="46" t="s">
        <v>83</v>
      </c>
      <c r="C62" s="142" t="s">
        <v>87</v>
      </c>
      <c r="D62" s="142"/>
      <c r="E62" s="142"/>
      <c r="F62" s="47" t="s">
        <v>85</v>
      </c>
      <c r="G62" s="48"/>
      <c r="H62" s="48"/>
      <c r="I62" s="49">
        <v>10</v>
      </c>
      <c r="J62" s="77">
        <v>143.33000000000001</v>
      </c>
      <c r="K62" s="48"/>
      <c r="L62" s="77">
        <v>180.71</v>
      </c>
      <c r="M62" s="76">
        <v>7.93</v>
      </c>
      <c r="N62" s="75">
        <v>1433</v>
      </c>
      <c r="AE62" s="44"/>
      <c r="AF62" s="52" t="s">
        <v>87</v>
      </c>
      <c r="AJ62" s="52"/>
      <c r="AK62" s="52"/>
    </row>
    <row r="63" spans="1:37" customFormat="1" ht="15" x14ac:dyDescent="0.25">
      <c r="A63" s="72"/>
      <c r="B63" s="73"/>
      <c r="C63" s="142" t="s">
        <v>76</v>
      </c>
      <c r="D63" s="142"/>
      <c r="E63" s="142"/>
      <c r="F63" s="47"/>
      <c r="G63" s="48"/>
      <c r="H63" s="48"/>
      <c r="I63" s="48"/>
      <c r="J63" s="50"/>
      <c r="K63" s="48"/>
      <c r="L63" s="77">
        <v>180.71</v>
      </c>
      <c r="M63" s="68"/>
      <c r="N63" s="75">
        <v>1433</v>
      </c>
      <c r="AE63" s="44"/>
      <c r="AF63" s="52"/>
      <c r="AJ63" s="52" t="s">
        <v>76</v>
      </c>
      <c r="AK63" s="52"/>
    </row>
    <row r="64" spans="1:37" customFormat="1" ht="34.5" x14ac:dyDescent="0.25">
      <c r="A64" s="45" t="s">
        <v>88</v>
      </c>
      <c r="B64" s="46" t="s">
        <v>83</v>
      </c>
      <c r="C64" s="142" t="s">
        <v>89</v>
      </c>
      <c r="D64" s="142"/>
      <c r="E64" s="142"/>
      <c r="F64" s="47" t="s">
        <v>85</v>
      </c>
      <c r="G64" s="48"/>
      <c r="H64" s="48"/>
      <c r="I64" s="49">
        <v>10</v>
      </c>
      <c r="J64" s="77">
        <v>84.16</v>
      </c>
      <c r="K64" s="48"/>
      <c r="L64" s="77">
        <v>106.18</v>
      </c>
      <c r="M64" s="76">
        <v>7.93</v>
      </c>
      <c r="N64" s="78">
        <v>842</v>
      </c>
      <c r="AE64" s="44"/>
      <c r="AF64" s="52" t="s">
        <v>89</v>
      </c>
      <c r="AJ64" s="52"/>
      <c r="AK64" s="52"/>
    </row>
    <row r="65" spans="1:37" customFormat="1" ht="15" x14ac:dyDescent="0.25">
      <c r="A65" s="72"/>
      <c r="B65" s="73"/>
      <c r="C65" s="142" t="s">
        <v>76</v>
      </c>
      <c r="D65" s="142"/>
      <c r="E65" s="142"/>
      <c r="F65" s="47"/>
      <c r="G65" s="48"/>
      <c r="H65" s="48"/>
      <c r="I65" s="48"/>
      <c r="J65" s="50"/>
      <c r="K65" s="48"/>
      <c r="L65" s="77">
        <v>106.18</v>
      </c>
      <c r="M65" s="68"/>
      <c r="N65" s="78">
        <v>842</v>
      </c>
      <c r="AE65" s="44"/>
      <c r="AF65" s="52"/>
      <c r="AJ65" s="52" t="s">
        <v>76</v>
      </c>
      <c r="AK65" s="52"/>
    </row>
    <row r="66" spans="1:37" customFormat="1" ht="23.25" x14ac:dyDescent="0.25">
      <c r="A66" s="45" t="s">
        <v>90</v>
      </c>
      <c r="B66" s="46" t="s">
        <v>91</v>
      </c>
      <c r="C66" s="142" t="s">
        <v>92</v>
      </c>
      <c r="D66" s="142"/>
      <c r="E66" s="142"/>
      <c r="F66" s="47" t="s">
        <v>58</v>
      </c>
      <c r="G66" s="48"/>
      <c r="H66" s="48"/>
      <c r="I66" s="49">
        <v>10</v>
      </c>
      <c r="J66" s="77">
        <v>34.6</v>
      </c>
      <c r="K66" s="48"/>
      <c r="L66" s="77">
        <v>346</v>
      </c>
      <c r="M66" s="76">
        <v>7.93</v>
      </c>
      <c r="N66" s="75">
        <v>2744</v>
      </c>
      <c r="AE66" s="44"/>
      <c r="AF66" s="52" t="s">
        <v>92</v>
      </c>
      <c r="AJ66" s="52"/>
      <c r="AK66" s="52"/>
    </row>
    <row r="67" spans="1:37" customFormat="1" ht="15" x14ac:dyDescent="0.25">
      <c r="A67" s="72"/>
      <c r="B67" s="73"/>
      <c r="C67" s="142" t="s">
        <v>76</v>
      </c>
      <c r="D67" s="142"/>
      <c r="E67" s="142"/>
      <c r="F67" s="47"/>
      <c r="G67" s="48"/>
      <c r="H67" s="48"/>
      <c r="I67" s="48"/>
      <c r="J67" s="50"/>
      <c r="K67" s="48"/>
      <c r="L67" s="77">
        <v>346</v>
      </c>
      <c r="M67" s="68"/>
      <c r="N67" s="75">
        <v>2744</v>
      </c>
      <c r="AE67" s="44"/>
      <c r="AF67" s="52"/>
      <c r="AJ67" s="52" t="s">
        <v>76</v>
      </c>
      <c r="AK67" s="52"/>
    </row>
    <row r="68" spans="1:37" customFormat="1" ht="45.75" x14ac:dyDescent="0.25">
      <c r="A68" s="45" t="s">
        <v>93</v>
      </c>
      <c r="B68" s="46" t="s">
        <v>83</v>
      </c>
      <c r="C68" s="142" t="s">
        <v>94</v>
      </c>
      <c r="D68" s="142"/>
      <c r="E68" s="142"/>
      <c r="F68" s="47" t="s">
        <v>85</v>
      </c>
      <c r="G68" s="48"/>
      <c r="H68" s="48"/>
      <c r="I68" s="49">
        <v>10</v>
      </c>
      <c r="J68" s="77">
        <v>848.33</v>
      </c>
      <c r="K68" s="48"/>
      <c r="L68" s="74">
        <v>1069.74</v>
      </c>
      <c r="M68" s="76">
        <v>7.93</v>
      </c>
      <c r="N68" s="75">
        <v>8483</v>
      </c>
      <c r="AE68" s="44"/>
      <c r="AF68" s="52" t="s">
        <v>94</v>
      </c>
      <c r="AJ68" s="52"/>
      <c r="AK68" s="52"/>
    </row>
    <row r="69" spans="1:37" customFormat="1" ht="15" x14ac:dyDescent="0.25">
      <c r="A69" s="72"/>
      <c r="B69" s="73"/>
      <c r="C69" s="142" t="s">
        <v>76</v>
      </c>
      <c r="D69" s="142"/>
      <c r="E69" s="142"/>
      <c r="F69" s="47"/>
      <c r="G69" s="48"/>
      <c r="H69" s="48"/>
      <c r="I69" s="48"/>
      <c r="J69" s="50"/>
      <c r="K69" s="48"/>
      <c r="L69" s="74">
        <v>1069.74</v>
      </c>
      <c r="M69" s="68"/>
      <c r="N69" s="75">
        <v>8483</v>
      </c>
      <c r="AE69" s="44"/>
      <c r="AF69" s="52"/>
      <c r="AJ69" s="52" t="s">
        <v>76</v>
      </c>
      <c r="AK69" s="52"/>
    </row>
    <row r="70" spans="1:37" customFormat="1" ht="23.25" x14ac:dyDescent="0.25">
      <c r="A70" s="45" t="s">
        <v>95</v>
      </c>
      <c r="B70" s="46" t="s">
        <v>96</v>
      </c>
      <c r="C70" s="142" t="s">
        <v>97</v>
      </c>
      <c r="D70" s="142"/>
      <c r="E70" s="142"/>
      <c r="F70" s="47" t="s">
        <v>58</v>
      </c>
      <c r="G70" s="48"/>
      <c r="H70" s="48"/>
      <c r="I70" s="49">
        <v>40</v>
      </c>
      <c r="J70" s="77">
        <v>46.72</v>
      </c>
      <c r="K70" s="48"/>
      <c r="L70" s="74">
        <v>1868.8</v>
      </c>
      <c r="M70" s="76">
        <v>7.93</v>
      </c>
      <c r="N70" s="75">
        <v>14820</v>
      </c>
      <c r="AE70" s="44"/>
      <c r="AF70" s="52" t="s">
        <v>97</v>
      </c>
      <c r="AJ70" s="52"/>
      <c r="AK70" s="52"/>
    </row>
    <row r="71" spans="1:37" customFormat="1" ht="15" x14ac:dyDescent="0.25">
      <c r="A71" s="72"/>
      <c r="B71" s="73"/>
      <c r="C71" s="142" t="s">
        <v>76</v>
      </c>
      <c r="D71" s="142"/>
      <c r="E71" s="142"/>
      <c r="F71" s="47"/>
      <c r="G71" s="48"/>
      <c r="H71" s="48"/>
      <c r="I71" s="48"/>
      <c r="J71" s="50"/>
      <c r="K71" s="48"/>
      <c r="L71" s="74">
        <v>1868.8</v>
      </c>
      <c r="M71" s="68"/>
      <c r="N71" s="75">
        <v>14820</v>
      </c>
      <c r="AE71" s="44"/>
      <c r="AF71" s="52"/>
      <c r="AJ71" s="52" t="s">
        <v>76</v>
      </c>
      <c r="AK71" s="52"/>
    </row>
    <row r="72" spans="1:37" customFormat="1" ht="23.25" x14ac:dyDescent="0.25">
      <c r="A72" s="45" t="s">
        <v>98</v>
      </c>
      <c r="B72" s="46" t="s">
        <v>99</v>
      </c>
      <c r="C72" s="142" t="s">
        <v>100</v>
      </c>
      <c r="D72" s="142"/>
      <c r="E72" s="142"/>
      <c r="F72" s="47" t="s">
        <v>58</v>
      </c>
      <c r="G72" s="48"/>
      <c r="H72" s="48"/>
      <c r="I72" s="49">
        <v>20</v>
      </c>
      <c r="J72" s="77">
        <v>12.53</v>
      </c>
      <c r="K72" s="48"/>
      <c r="L72" s="77">
        <v>250.6</v>
      </c>
      <c r="M72" s="76">
        <v>7.93</v>
      </c>
      <c r="N72" s="75">
        <v>1987</v>
      </c>
      <c r="AE72" s="44"/>
      <c r="AF72" s="52" t="s">
        <v>100</v>
      </c>
      <c r="AJ72" s="52"/>
      <c r="AK72" s="52"/>
    </row>
    <row r="73" spans="1:37" customFormat="1" ht="15" x14ac:dyDescent="0.25">
      <c r="A73" s="72"/>
      <c r="B73" s="73"/>
      <c r="C73" s="142" t="s">
        <v>76</v>
      </c>
      <c r="D73" s="142"/>
      <c r="E73" s="142"/>
      <c r="F73" s="47"/>
      <c r="G73" s="48"/>
      <c r="H73" s="48"/>
      <c r="I73" s="48"/>
      <c r="J73" s="50"/>
      <c r="K73" s="48"/>
      <c r="L73" s="77">
        <v>250.6</v>
      </c>
      <c r="M73" s="68"/>
      <c r="N73" s="75">
        <v>1987</v>
      </c>
      <c r="AE73" s="44"/>
      <c r="AF73" s="52"/>
      <c r="AJ73" s="52" t="s">
        <v>76</v>
      </c>
      <c r="AK73" s="52"/>
    </row>
    <row r="74" spans="1:37" customFormat="1" ht="23.25" x14ac:dyDescent="0.25">
      <c r="A74" s="45" t="s">
        <v>101</v>
      </c>
      <c r="B74" s="46" t="s">
        <v>102</v>
      </c>
      <c r="C74" s="142" t="s">
        <v>103</v>
      </c>
      <c r="D74" s="142"/>
      <c r="E74" s="142"/>
      <c r="F74" s="47" t="s">
        <v>58</v>
      </c>
      <c r="G74" s="48"/>
      <c r="H74" s="48"/>
      <c r="I74" s="49">
        <v>80</v>
      </c>
      <c r="J74" s="77">
        <v>6.78</v>
      </c>
      <c r="K74" s="48"/>
      <c r="L74" s="77">
        <v>542.4</v>
      </c>
      <c r="M74" s="76">
        <v>7.93</v>
      </c>
      <c r="N74" s="75">
        <v>4301</v>
      </c>
      <c r="AE74" s="44"/>
      <c r="AF74" s="52" t="s">
        <v>103</v>
      </c>
      <c r="AJ74" s="52"/>
      <c r="AK74" s="52"/>
    </row>
    <row r="75" spans="1:37" customFormat="1" ht="15" x14ac:dyDescent="0.25">
      <c r="A75" s="72"/>
      <c r="B75" s="73"/>
      <c r="C75" s="142" t="s">
        <v>76</v>
      </c>
      <c r="D75" s="142"/>
      <c r="E75" s="142"/>
      <c r="F75" s="47"/>
      <c r="G75" s="48"/>
      <c r="H75" s="48"/>
      <c r="I75" s="48"/>
      <c r="J75" s="50"/>
      <c r="K75" s="48"/>
      <c r="L75" s="77">
        <v>542.4</v>
      </c>
      <c r="M75" s="68"/>
      <c r="N75" s="75">
        <v>4301</v>
      </c>
      <c r="AE75" s="44"/>
      <c r="AF75" s="52"/>
      <c r="AJ75" s="52" t="s">
        <v>76</v>
      </c>
      <c r="AK75" s="52"/>
    </row>
    <row r="76" spans="1:37" customFormat="1" ht="23.25" x14ac:dyDescent="0.25">
      <c r="A76" s="45" t="s">
        <v>104</v>
      </c>
      <c r="B76" s="46" t="s">
        <v>105</v>
      </c>
      <c r="C76" s="142" t="s">
        <v>106</v>
      </c>
      <c r="D76" s="142"/>
      <c r="E76" s="142"/>
      <c r="F76" s="47" t="s">
        <v>58</v>
      </c>
      <c r="G76" s="48"/>
      <c r="H76" s="48"/>
      <c r="I76" s="49">
        <v>60</v>
      </c>
      <c r="J76" s="77">
        <v>169.25</v>
      </c>
      <c r="K76" s="48"/>
      <c r="L76" s="74">
        <v>10155</v>
      </c>
      <c r="M76" s="76">
        <v>7.93</v>
      </c>
      <c r="N76" s="75">
        <v>80529</v>
      </c>
      <c r="AE76" s="44"/>
      <c r="AF76" s="52" t="s">
        <v>106</v>
      </c>
      <c r="AJ76" s="52"/>
      <c r="AK76" s="52"/>
    </row>
    <row r="77" spans="1:37" customFormat="1" ht="15" x14ac:dyDescent="0.25">
      <c r="A77" s="72"/>
      <c r="B77" s="73"/>
      <c r="C77" s="142" t="s">
        <v>76</v>
      </c>
      <c r="D77" s="142"/>
      <c r="E77" s="142"/>
      <c r="F77" s="47"/>
      <c r="G77" s="48"/>
      <c r="H77" s="48"/>
      <c r="I77" s="48"/>
      <c r="J77" s="50"/>
      <c r="K77" s="48"/>
      <c r="L77" s="74">
        <v>10155</v>
      </c>
      <c r="M77" s="68"/>
      <c r="N77" s="75">
        <v>80529</v>
      </c>
      <c r="AE77" s="44"/>
      <c r="AF77" s="52"/>
      <c r="AJ77" s="52" t="s">
        <v>76</v>
      </c>
      <c r="AK77" s="52"/>
    </row>
    <row r="78" spans="1:37" customFormat="1" ht="15" x14ac:dyDescent="0.25">
      <c r="A78" s="45" t="s">
        <v>107</v>
      </c>
      <c r="B78" s="46" t="s">
        <v>108</v>
      </c>
      <c r="C78" s="142" t="s">
        <v>109</v>
      </c>
      <c r="D78" s="142"/>
      <c r="E78" s="142"/>
      <c r="F78" s="47" t="s">
        <v>58</v>
      </c>
      <c r="G78" s="48"/>
      <c r="H78" s="48"/>
      <c r="I78" s="49">
        <v>30</v>
      </c>
      <c r="J78" s="77">
        <v>28.07</v>
      </c>
      <c r="K78" s="48"/>
      <c r="L78" s="77">
        <v>842.1</v>
      </c>
      <c r="M78" s="76">
        <v>7.93</v>
      </c>
      <c r="N78" s="75">
        <v>6678</v>
      </c>
      <c r="AE78" s="44"/>
      <c r="AF78" s="52" t="s">
        <v>109</v>
      </c>
      <c r="AJ78" s="52"/>
      <c r="AK78" s="52"/>
    </row>
    <row r="79" spans="1:37" customFormat="1" ht="15" x14ac:dyDescent="0.25">
      <c r="A79" s="72"/>
      <c r="B79" s="73"/>
      <c r="C79" s="142" t="s">
        <v>76</v>
      </c>
      <c r="D79" s="142"/>
      <c r="E79" s="142"/>
      <c r="F79" s="47"/>
      <c r="G79" s="48"/>
      <c r="H79" s="48"/>
      <c r="I79" s="48"/>
      <c r="J79" s="50"/>
      <c r="K79" s="48"/>
      <c r="L79" s="77">
        <v>842.1</v>
      </c>
      <c r="M79" s="68"/>
      <c r="N79" s="75">
        <v>6678</v>
      </c>
      <c r="AE79" s="44"/>
      <c r="AF79" s="52"/>
      <c r="AJ79" s="52" t="s">
        <v>76</v>
      </c>
      <c r="AK79" s="52"/>
    </row>
    <row r="80" spans="1:37" customFormat="1" ht="15" x14ac:dyDescent="0.25">
      <c r="A80" s="45" t="s">
        <v>110</v>
      </c>
      <c r="B80" s="46" t="s">
        <v>111</v>
      </c>
      <c r="C80" s="142" t="s">
        <v>112</v>
      </c>
      <c r="D80" s="142"/>
      <c r="E80" s="142"/>
      <c r="F80" s="47" t="s">
        <v>58</v>
      </c>
      <c r="G80" s="48"/>
      <c r="H80" s="48"/>
      <c r="I80" s="49">
        <v>30</v>
      </c>
      <c r="J80" s="77">
        <v>9.36</v>
      </c>
      <c r="K80" s="48"/>
      <c r="L80" s="77">
        <v>280.8</v>
      </c>
      <c r="M80" s="76">
        <v>7.93</v>
      </c>
      <c r="N80" s="75">
        <v>2227</v>
      </c>
      <c r="AE80" s="44"/>
      <c r="AF80" s="52" t="s">
        <v>112</v>
      </c>
      <c r="AJ80" s="52"/>
      <c r="AK80" s="52"/>
    </row>
    <row r="81" spans="1:38" customFormat="1" ht="15" x14ac:dyDescent="0.25">
      <c r="A81" s="72"/>
      <c r="B81" s="73"/>
      <c r="C81" s="142" t="s">
        <v>76</v>
      </c>
      <c r="D81" s="142"/>
      <c r="E81" s="142"/>
      <c r="F81" s="47"/>
      <c r="G81" s="48"/>
      <c r="H81" s="48"/>
      <c r="I81" s="48"/>
      <c r="J81" s="50"/>
      <c r="K81" s="48"/>
      <c r="L81" s="77">
        <v>280.8</v>
      </c>
      <c r="M81" s="68"/>
      <c r="N81" s="75">
        <v>2227</v>
      </c>
      <c r="AE81" s="44"/>
      <c r="AF81" s="52"/>
      <c r="AJ81" s="52" t="s">
        <v>76</v>
      </c>
      <c r="AK81" s="52"/>
    </row>
    <row r="82" spans="1:38" customFormat="1" ht="15" x14ac:dyDescent="0.25">
      <c r="A82" s="45" t="s">
        <v>113</v>
      </c>
      <c r="B82" s="46" t="s">
        <v>114</v>
      </c>
      <c r="C82" s="142" t="s">
        <v>115</v>
      </c>
      <c r="D82" s="142"/>
      <c r="E82" s="142"/>
      <c r="F82" s="47" t="s">
        <v>58</v>
      </c>
      <c r="G82" s="48"/>
      <c r="H82" s="48"/>
      <c r="I82" s="49">
        <v>30</v>
      </c>
      <c r="J82" s="77">
        <v>73.400000000000006</v>
      </c>
      <c r="K82" s="48"/>
      <c r="L82" s="74">
        <v>2202</v>
      </c>
      <c r="M82" s="76">
        <v>7.93</v>
      </c>
      <c r="N82" s="75">
        <v>17462</v>
      </c>
      <c r="AE82" s="44"/>
      <c r="AF82" s="52" t="s">
        <v>115</v>
      </c>
      <c r="AJ82" s="52"/>
      <c r="AK82" s="52"/>
    </row>
    <row r="83" spans="1:38" customFormat="1" ht="15" x14ac:dyDescent="0.25">
      <c r="A83" s="72"/>
      <c r="B83" s="73"/>
      <c r="C83" s="142" t="s">
        <v>76</v>
      </c>
      <c r="D83" s="142"/>
      <c r="E83" s="142"/>
      <c r="F83" s="47"/>
      <c r="G83" s="48"/>
      <c r="H83" s="48"/>
      <c r="I83" s="48"/>
      <c r="J83" s="50"/>
      <c r="K83" s="48"/>
      <c r="L83" s="74">
        <v>2202</v>
      </c>
      <c r="M83" s="68"/>
      <c r="N83" s="75">
        <v>17462</v>
      </c>
      <c r="AE83" s="44"/>
      <c r="AF83" s="52"/>
      <c r="AJ83" s="52" t="s">
        <v>76</v>
      </c>
      <c r="AK83" s="52"/>
    </row>
    <row r="84" spans="1:38" customFormat="1" ht="45.75" x14ac:dyDescent="0.25">
      <c r="A84" s="45" t="s">
        <v>116</v>
      </c>
      <c r="B84" s="46" t="s">
        <v>83</v>
      </c>
      <c r="C84" s="142" t="s">
        <v>117</v>
      </c>
      <c r="D84" s="142"/>
      <c r="E84" s="142"/>
      <c r="F84" s="47" t="s">
        <v>58</v>
      </c>
      <c r="G84" s="48"/>
      <c r="H84" s="48"/>
      <c r="I84" s="49">
        <v>10</v>
      </c>
      <c r="J84" s="77">
        <v>55.28</v>
      </c>
      <c r="K84" s="48"/>
      <c r="L84" s="77">
        <v>69.739999999999995</v>
      </c>
      <c r="M84" s="76">
        <v>7.93</v>
      </c>
      <c r="N84" s="78">
        <v>553</v>
      </c>
      <c r="AE84" s="44"/>
      <c r="AF84" s="52" t="s">
        <v>117</v>
      </c>
      <c r="AJ84" s="52"/>
      <c r="AK84" s="52"/>
    </row>
    <row r="85" spans="1:38" customFormat="1" ht="15" x14ac:dyDescent="0.25">
      <c r="A85" s="72"/>
      <c r="B85" s="73"/>
      <c r="C85" s="142" t="s">
        <v>76</v>
      </c>
      <c r="D85" s="142"/>
      <c r="E85" s="142"/>
      <c r="F85" s="47"/>
      <c r="G85" s="48"/>
      <c r="H85" s="48"/>
      <c r="I85" s="48"/>
      <c r="J85" s="50"/>
      <c r="K85" s="48"/>
      <c r="L85" s="77">
        <v>69.739999999999995</v>
      </c>
      <c r="M85" s="68"/>
      <c r="N85" s="78">
        <v>553</v>
      </c>
      <c r="AE85" s="44"/>
      <c r="AF85" s="52"/>
      <c r="AJ85" s="52" t="s">
        <v>76</v>
      </c>
      <c r="AK85" s="52"/>
    </row>
    <row r="86" spans="1:38" customFormat="1" ht="0" hidden="1" customHeight="1" x14ac:dyDescent="0.25">
      <c r="A86" s="79"/>
      <c r="B86" s="80"/>
      <c r="C86" s="80"/>
      <c r="D86" s="80"/>
      <c r="E86" s="80"/>
      <c r="F86" s="81"/>
      <c r="G86" s="81"/>
      <c r="H86" s="81"/>
      <c r="I86" s="81"/>
      <c r="J86" s="82"/>
      <c r="K86" s="81"/>
      <c r="L86" s="82"/>
      <c r="M86" s="56"/>
      <c r="N86" s="82"/>
      <c r="AE86" s="44"/>
      <c r="AF86" s="52"/>
      <c r="AJ86" s="52"/>
      <c r="AK86" s="52"/>
    </row>
    <row r="87" spans="1:38" customFormat="1" ht="15" x14ac:dyDescent="0.25">
      <c r="A87" s="83"/>
      <c r="B87" s="84"/>
      <c r="C87" s="142" t="s">
        <v>118</v>
      </c>
      <c r="D87" s="142"/>
      <c r="E87" s="142"/>
      <c r="F87" s="142"/>
      <c r="G87" s="142"/>
      <c r="H87" s="142"/>
      <c r="I87" s="142"/>
      <c r="J87" s="142"/>
      <c r="K87" s="142"/>
      <c r="L87" s="85">
        <v>59102.32</v>
      </c>
      <c r="M87" s="86"/>
      <c r="N87" s="87">
        <v>511515</v>
      </c>
      <c r="AE87" s="44"/>
      <c r="AF87" s="52"/>
      <c r="AJ87" s="52"/>
      <c r="AK87" s="52"/>
      <c r="AL87" s="52" t="s">
        <v>118</v>
      </c>
    </row>
    <row r="88" spans="1:38" customFormat="1" ht="15" x14ac:dyDescent="0.25">
      <c r="A88" s="139" t="s">
        <v>119</v>
      </c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1"/>
      <c r="AE88" s="44" t="s">
        <v>119</v>
      </c>
      <c r="AF88" s="52"/>
      <c r="AJ88" s="52"/>
      <c r="AK88" s="52"/>
      <c r="AL88" s="52"/>
    </row>
    <row r="89" spans="1:38" customFormat="1" ht="34.5" x14ac:dyDescent="0.25">
      <c r="A89" s="45" t="s">
        <v>120</v>
      </c>
      <c r="B89" s="46" t="s">
        <v>121</v>
      </c>
      <c r="C89" s="142" t="s">
        <v>122</v>
      </c>
      <c r="D89" s="142"/>
      <c r="E89" s="142"/>
      <c r="F89" s="47" t="s">
        <v>58</v>
      </c>
      <c r="G89" s="48"/>
      <c r="H89" s="48"/>
      <c r="I89" s="49">
        <v>123</v>
      </c>
      <c r="J89" s="50"/>
      <c r="K89" s="48"/>
      <c r="L89" s="50"/>
      <c r="M89" s="48"/>
      <c r="N89" s="51"/>
      <c r="AE89" s="44"/>
      <c r="AF89" s="52" t="s">
        <v>122</v>
      </c>
      <c r="AJ89" s="52"/>
      <c r="AK89" s="52"/>
      <c r="AL89" s="52"/>
    </row>
    <row r="90" spans="1:38" customFormat="1" ht="15" x14ac:dyDescent="0.25">
      <c r="A90" s="53"/>
      <c r="B90" s="54" t="s">
        <v>55</v>
      </c>
      <c r="C90" s="126" t="s">
        <v>59</v>
      </c>
      <c r="D90" s="126"/>
      <c r="E90" s="126"/>
      <c r="F90" s="55"/>
      <c r="G90" s="56"/>
      <c r="H90" s="56"/>
      <c r="I90" s="56"/>
      <c r="J90" s="57">
        <v>27.11</v>
      </c>
      <c r="K90" s="56"/>
      <c r="L90" s="60">
        <v>3334.53</v>
      </c>
      <c r="M90" s="58">
        <v>29.73</v>
      </c>
      <c r="N90" s="59">
        <v>99136</v>
      </c>
      <c r="AE90" s="44"/>
      <c r="AF90" s="52"/>
      <c r="AG90" s="3" t="s">
        <v>59</v>
      </c>
      <c r="AJ90" s="52"/>
      <c r="AK90" s="52"/>
      <c r="AL90" s="52"/>
    </row>
    <row r="91" spans="1:38" customFormat="1" ht="15" x14ac:dyDescent="0.25">
      <c r="A91" s="53"/>
      <c r="B91" s="54" t="s">
        <v>60</v>
      </c>
      <c r="C91" s="126" t="s">
        <v>61</v>
      </c>
      <c r="D91" s="126"/>
      <c r="E91" s="126"/>
      <c r="F91" s="55"/>
      <c r="G91" s="56"/>
      <c r="H91" s="56"/>
      <c r="I91" s="56"/>
      <c r="J91" s="57">
        <v>106.69</v>
      </c>
      <c r="K91" s="56"/>
      <c r="L91" s="60">
        <v>13122.87</v>
      </c>
      <c r="M91" s="58">
        <v>9.6300000000000008</v>
      </c>
      <c r="N91" s="59">
        <v>126373</v>
      </c>
      <c r="AE91" s="44"/>
      <c r="AF91" s="52"/>
      <c r="AG91" s="3" t="s">
        <v>61</v>
      </c>
      <c r="AJ91" s="52"/>
      <c r="AK91" s="52"/>
      <c r="AL91" s="52"/>
    </row>
    <row r="92" spans="1:38" customFormat="1" ht="15" x14ac:dyDescent="0.25">
      <c r="A92" s="53"/>
      <c r="B92" s="54" t="s">
        <v>62</v>
      </c>
      <c r="C92" s="126" t="s">
        <v>63</v>
      </c>
      <c r="D92" s="126"/>
      <c r="E92" s="126"/>
      <c r="F92" s="55"/>
      <c r="G92" s="56"/>
      <c r="H92" s="56"/>
      <c r="I92" s="56"/>
      <c r="J92" s="57">
        <v>10.09</v>
      </c>
      <c r="K92" s="56"/>
      <c r="L92" s="60">
        <v>1241.07</v>
      </c>
      <c r="M92" s="58">
        <v>29.73</v>
      </c>
      <c r="N92" s="59">
        <v>36897</v>
      </c>
      <c r="AE92" s="44"/>
      <c r="AF92" s="52"/>
      <c r="AG92" s="3" t="s">
        <v>63</v>
      </c>
      <c r="AJ92" s="52"/>
      <c r="AK92" s="52"/>
      <c r="AL92" s="52"/>
    </row>
    <row r="93" spans="1:38" customFormat="1" ht="15" x14ac:dyDescent="0.25">
      <c r="A93" s="53"/>
      <c r="B93" s="54" t="s">
        <v>64</v>
      </c>
      <c r="C93" s="126" t="s">
        <v>65</v>
      </c>
      <c r="D93" s="126"/>
      <c r="E93" s="126"/>
      <c r="F93" s="55"/>
      <c r="G93" s="56"/>
      <c r="H93" s="56"/>
      <c r="I93" s="56"/>
      <c r="J93" s="57">
        <v>45.54</v>
      </c>
      <c r="K93" s="56"/>
      <c r="L93" s="60">
        <v>5601.42</v>
      </c>
      <c r="M93" s="58">
        <v>7.93</v>
      </c>
      <c r="N93" s="59">
        <v>44419</v>
      </c>
      <c r="AE93" s="44"/>
      <c r="AF93" s="52"/>
      <c r="AG93" s="3" t="s">
        <v>65</v>
      </c>
      <c r="AJ93" s="52"/>
      <c r="AK93" s="52"/>
      <c r="AL93" s="52"/>
    </row>
    <row r="94" spans="1:38" customFormat="1" ht="15" x14ac:dyDescent="0.25">
      <c r="A94" s="61"/>
      <c r="B94" s="54"/>
      <c r="C94" s="126" t="s">
        <v>66</v>
      </c>
      <c r="D94" s="126"/>
      <c r="E94" s="126"/>
      <c r="F94" s="55" t="s">
        <v>67</v>
      </c>
      <c r="G94" s="58">
        <v>3.06</v>
      </c>
      <c r="H94" s="56"/>
      <c r="I94" s="58">
        <v>376.38</v>
      </c>
      <c r="J94" s="63"/>
      <c r="K94" s="56"/>
      <c r="L94" s="63"/>
      <c r="M94" s="56"/>
      <c r="N94" s="64"/>
      <c r="AE94" s="44"/>
      <c r="AF94" s="52"/>
      <c r="AH94" s="3" t="s">
        <v>66</v>
      </c>
      <c r="AJ94" s="52"/>
      <c r="AK94" s="52"/>
      <c r="AL94" s="52"/>
    </row>
    <row r="95" spans="1:38" customFormat="1" ht="15" x14ac:dyDescent="0.25">
      <c r="A95" s="61"/>
      <c r="B95" s="54"/>
      <c r="C95" s="126" t="s">
        <v>68</v>
      </c>
      <c r="D95" s="126"/>
      <c r="E95" s="126"/>
      <c r="F95" s="55" t="s">
        <v>67</v>
      </c>
      <c r="G95" s="58">
        <v>0.87</v>
      </c>
      <c r="H95" s="56"/>
      <c r="I95" s="58">
        <v>107.01</v>
      </c>
      <c r="J95" s="63"/>
      <c r="K95" s="56"/>
      <c r="L95" s="63"/>
      <c r="M95" s="56"/>
      <c r="N95" s="64"/>
      <c r="AE95" s="44"/>
      <c r="AF95" s="52"/>
      <c r="AH95" s="3" t="s">
        <v>68</v>
      </c>
      <c r="AJ95" s="52"/>
      <c r="AK95" s="52"/>
      <c r="AL95" s="52"/>
    </row>
    <row r="96" spans="1:38" customFormat="1" ht="15" x14ac:dyDescent="0.25">
      <c r="A96" s="66"/>
      <c r="B96" s="54"/>
      <c r="C96" s="146" t="s">
        <v>69</v>
      </c>
      <c r="D96" s="146"/>
      <c r="E96" s="146"/>
      <c r="F96" s="67"/>
      <c r="G96" s="68"/>
      <c r="H96" s="68"/>
      <c r="I96" s="68"/>
      <c r="J96" s="69">
        <v>179.34</v>
      </c>
      <c r="K96" s="68"/>
      <c r="L96" s="70">
        <v>22058.82</v>
      </c>
      <c r="M96" s="68"/>
      <c r="N96" s="71"/>
      <c r="AE96" s="44"/>
      <c r="AF96" s="52"/>
      <c r="AI96" s="3" t="s">
        <v>69</v>
      </c>
      <c r="AJ96" s="52"/>
      <c r="AK96" s="52"/>
      <c r="AL96" s="52"/>
    </row>
    <row r="97" spans="1:38" customFormat="1" ht="15" x14ac:dyDescent="0.25">
      <c r="A97" s="61"/>
      <c r="B97" s="54"/>
      <c r="C97" s="126" t="s">
        <v>70</v>
      </c>
      <c r="D97" s="126"/>
      <c r="E97" s="126"/>
      <c r="F97" s="55"/>
      <c r="G97" s="56"/>
      <c r="H97" s="56"/>
      <c r="I97" s="56"/>
      <c r="J97" s="63"/>
      <c r="K97" s="56"/>
      <c r="L97" s="60">
        <v>4575.6000000000004</v>
      </c>
      <c r="M97" s="56"/>
      <c r="N97" s="59">
        <v>136033</v>
      </c>
      <c r="AE97" s="44"/>
      <c r="AF97" s="52"/>
      <c r="AH97" s="3" t="s">
        <v>70</v>
      </c>
      <c r="AJ97" s="52"/>
      <c r="AK97" s="52"/>
      <c r="AL97" s="52"/>
    </row>
    <row r="98" spans="1:38" customFormat="1" ht="22.5" x14ac:dyDescent="0.25">
      <c r="A98" s="61"/>
      <c r="B98" s="54" t="s">
        <v>71</v>
      </c>
      <c r="C98" s="126" t="s">
        <v>72</v>
      </c>
      <c r="D98" s="126"/>
      <c r="E98" s="126"/>
      <c r="F98" s="55" t="s">
        <v>73</v>
      </c>
      <c r="G98" s="65">
        <v>103</v>
      </c>
      <c r="H98" s="56"/>
      <c r="I98" s="65">
        <v>103</v>
      </c>
      <c r="J98" s="63"/>
      <c r="K98" s="56"/>
      <c r="L98" s="60">
        <v>4712.87</v>
      </c>
      <c r="M98" s="56"/>
      <c r="N98" s="59">
        <v>140114</v>
      </c>
      <c r="AE98" s="44"/>
      <c r="AF98" s="52"/>
      <c r="AH98" s="3" t="s">
        <v>72</v>
      </c>
      <c r="AJ98" s="52"/>
      <c r="AK98" s="52"/>
      <c r="AL98" s="52"/>
    </row>
    <row r="99" spans="1:38" customFormat="1" ht="22.5" x14ac:dyDescent="0.25">
      <c r="A99" s="61"/>
      <c r="B99" s="54" t="s">
        <v>74</v>
      </c>
      <c r="C99" s="126" t="s">
        <v>75</v>
      </c>
      <c r="D99" s="126"/>
      <c r="E99" s="126"/>
      <c r="F99" s="55" t="s">
        <v>73</v>
      </c>
      <c r="G99" s="65">
        <v>60</v>
      </c>
      <c r="H99" s="56"/>
      <c r="I99" s="65">
        <v>60</v>
      </c>
      <c r="J99" s="63"/>
      <c r="K99" s="56"/>
      <c r="L99" s="60">
        <v>2745.36</v>
      </c>
      <c r="M99" s="56"/>
      <c r="N99" s="59">
        <v>81620</v>
      </c>
      <c r="AE99" s="44"/>
      <c r="AF99" s="52"/>
      <c r="AH99" s="3" t="s">
        <v>75</v>
      </c>
      <c r="AJ99" s="52"/>
      <c r="AK99" s="52"/>
      <c r="AL99" s="52"/>
    </row>
    <row r="100" spans="1:38" customFormat="1" ht="15" x14ac:dyDescent="0.25">
      <c r="A100" s="72"/>
      <c r="B100" s="73"/>
      <c r="C100" s="142" t="s">
        <v>76</v>
      </c>
      <c r="D100" s="142"/>
      <c r="E100" s="142"/>
      <c r="F100" s="47"/>
      <c r="G100" s="48"/>
      <c r="H100" s="48"/>
      <c r="I100" s="48"/>
      <c r="J100" s="50"/>
      <c r="K100" s="48"/>
      <c r="L100" s="74">
        <v>29517.05</v>
      </c>
      <c r="M100" s="68"/>
      <c r="N100" s="75">
        <v>491662</v>
      </c>
      <c r="AE100" s="44"/>
      <c r="AF100" s="52"/>
      <c r="AJ100" s="52" t="s">
        <v>76</v>
      </c>
      <c r="AK100" s="52"/>
      <c r="AL100" s="52"/>
    </row>
    <row r="101" spans="1:38" customFormat="1" ht="15" x14ac:dyDescent="0.25">
      <c r="A101" s="143" t="s">
        <v>77</v>
      </c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5"/>
      <c r="AE101" s="44"/>
      <c r="AF101" s="52"/>
      <c r="AJ101" s="52"/>
      <c r="AK101" s="52" t="s">
        <v>77</v>
      </c>
      <c r="AL101" s="52"/>
    </row>
    <row r="102" spans="1:38" customFormat="1" ht="23.25" x14ac:dyDescent="0.25">
      <c r="A102" s="45" t="s">
        <v>123</v>
      </c>
      <c r="B102" s="46" t="s">
        <v>78</v>
      </c>
      <c r="C102" s="142" t="s">
        <v>79</v>
      </c>
      <c r="D102" s="142"/>
      <c r="E102" s="142"/>
      <c r="F102" s="47" t="s">
        <v>58</v>
      </c>
      <c r="G102" s="48"/>
      <c r="H102" s="48"/>
      <c r="I102" s="49">
        <v>123</v>
      </c>
      <c r="J102" s="74">
        <v>1672.09</v>
      </c>
      <c r="K102" s="48"/>
      <c r="L102" s="74">
        <v>205667.07</v>
      </c>
      <c r="M102" s="76">
        <v>7.93</v>
      </c>
      <c r="N102" s="75">
        <v>1630940</v>
      </c>
      <c r="AE102" s="44"/>
      <c r="AF102" s="52" t="s">
        <v>79</v>
      </c>
      <c r="AJ102" s="52"/>
      <c r="AK102" s="52"/>
      <c r="AL102" s="52"/>
    </row>
    <row r="103" spans="1:38" customFormat="1" ht="15" x14ac:dyDescent="0.25">
      <c r="A103" s="72"/>
      <c r="B103" s="73"/>
      <c r="C103" s="142" t="s">
        <v>76</v>
      </c>
      <c r="D103" s="142"/>
      <c r="E103" s="142"/>
      <c r="F103" s="47"/>
      <c r="G103" s="48"/>
      <c r="H103" s="48"/>
      <c r="I103" s="48"/>
      <c r="J103" s="50"/>
      <c r="K103" s="48"/>
      <c r="L103" s="74">
        <v>205667.07</v>
      </c>
      <c r="M103" s="68"/>
      <c r="N103" s="75">
        <v>1630940</v>
      </c>
      <c r="AE103" s="44"/>
      <c r="AF103" s="52"/>
      <c r="AJ103" s="52" t="s">
        <v>76</v>
      </c>
      <c r="AK103" s="52"/>
      <c r="AL103" s="52"/>
    </row>
    <row r="104" spans="1:38" customFormat="1" ht="15" x14ac:dyDescent="0.25">
      <c r="A104" s="45" t="s">
        <v>124</v>
      </c>
      <c r="B104" s="46" t="s">
        <v>80</v>
      </c>
      <c r="C104" s="142" t="s">
        <v>125</v>
      </c>
      <c r="D104" s="142"/>
      <c r="E104" s="142"/>
      <c r="F104" s="47" t="s">
        <v>82</v>
      </c>
      <c r="G104" s="48"/>
      <c r="H104" s="48"/>
      <c r="I104" s="88">
        <v>2.5830000000000002</v>
      </c>
      <c r="J104" s="74">
        <v>10832.93</v>
      </c>
      <c r="K104" s="48"/>
      <c r="L104" s="74">
        <v>27981.46</v>
      </c>
      <c r="M104" s="76">
        <v>7.93</v>
      </c>
      <c r="N104" s="75">
        <v>221893</v>
      </c>
      <c r="AE104" s="44"/>
      <c r="AF104" s="52" t="s">
        <v>125</v>
      </c>
      <c r="AJ104" s="52"/>
      <c r="AK104" s="52"/>
      <c r="AL104" s="52"/>
    </row>
    <row r="105" spans="1:38" customFormat="1" ht="15" x14ac:dyDescent="0.25">
      <c r="A105" s="72"/>
      <c r="B105" s="73"/>
      <c r="C105" s="142" t="s">
        <v>76</v>
      </c>
      <c r="D105" s="142"/>
      <c r="E105" s="142"/>
      <c r="F105" s="47"/>
      <c r="G105" s="48"/>
      <c r="H105" s="48"/>
      <c r="I105" s="48"/>
      <c r="J105" s="50"/>
      <c r="K105" s="48"/>
      <c r="L105" s="74">
        <v>27981.46</v>
      </c>
      <c r="M105" s="68"/>
      <c r="N105" s="75">
        <v>221893</v>
      </c>
      <c r="AE105" s="44"/>
      <c r="AF105" s="52"/>
      <c r="AJ105" s="52" t="s">
        <v>76</v>
      </c>
      <c r="AK105" s="52"/>
      <c r="AL105" s="52"/>
    </row>
    <row r="106" spans="1:38" customFormat="1" ht="23.25" x14ac:dyDescent="0.25">
      <c r="A106" s="45" t="s">
        <v>126</v>
      </c>
      <c r="B106" s="46" t="s">
        <v>99</v>
      </c>
      <c r="C106" s="142" t="s">
        <v>100</v>
      </c>
      <c r="D106" s="142"/>
      <c r="E106" s="142"/>
      <c r="F106" s="47" t="s">
        <v>58</v>
      </c>
      <c r="G106" s="48"/>
      <c r="H106" s="48"/>
      <c r="I106" s="49">
        <v>123</v>
      </c>
      <c r="J106" s="77">
        <v>12.53</v>
      </c>
      <c r="K106" s="48"/>
      <c r="L106" s="74">
        <v>1541.19</v>
      </c>
      <c r="M106" s="76">
        <v>7.93</v>
      </c>
      <c r="N106" s="75">
        <v>12222</v>
      </c>
      <c r="AE106" s="44"/>
      <c r="AF106" s="52" t="s">
        <v>100</v>
      </c>
      <c r="AJ106" s="52"/>
      <c r="AK106" s="52"/>
      <c r="AL106" s="52"/>
    </row>
    <row r="107" spans="1:38" customFormat="1" ht="15" x14ac:dyDescent="0.25">
      <c r="A107" s="72"/>
      <c r="B107" s="73"/>
      <c r="C107" s="142" t="s">
        <v>76</v>
      </c>
      <c r="D107" s="142"/>
      <c r="E107" s="142"/>
      <c r="F107" s="47"/>
      <c r="G107" s="48"/>
      <c r="H107" s="48"/>
      <c r="I107" s="48"/>
      <c r="J107" s="50"/>
      <c r="K107" s="48"/>
      <c r="L107" s="74">
        <v>1541.19</v>
      </c>
      <c r="M107" s="68"/>
      <c r="N107" s="75">
        <v>12222</v>
      </c>
      <c r="AE107" s="44"/>
      <c r="AF107" s="52"/>
      <c r="AJ107" s="52" t="s">
        <v>76</v>
      </c>
      <c r="AK107" s="52"/>
      <c r="AL107" s="52"/>
    </row>
    <row r="108" spans="1:38" customFormat="1" ht="23.25" x14ac:dyDescent="0.25">
      <c r="A108" s="45" t="s">
        <v>127</v>
      </c>
      <c r="B108" s="46" t="s">
        <v>91</v>
      </c>
      <c r="C108" s="142" t="s">
        <v>128</v>
      </c>
      <c r="D108" s="142"/>
      <c r="E108" s="142"/>
      <c r="F108" s="47" t="s">
        <v>58</v>
      </c>
      <c r="G108" s="48"/>
      <c r="H108" s="48"/>
      <c r="I108" s="49">
        <v>123</v>
      </c>
      <c r="J108" s="77">
        <v>34.6</v>
      </c>
      <c r="K108" s="48"/>
      <c r="L108" s="74">
        <v>4255.8</v>
      </c>
      <c r="M108" s="76">
        <v>7.93</v>
      </c>
      <c r="N108" s="75">
        <v>33748</v>
      </c>
      <c r="AE108" s="44"/>
      <c r="AF108" s="52" t="s">
        <v>128</v>
      </c>
      <c r="AJ108" s="52"/>
      <c r="AK108" s="52"/>
      <c r="AL108" s="52"/>
    </row>
    <row r="109" spans="1:38" customFormat="1" ht="15" x14ac:dyDescent="0.25">
      <c r="A109" s="72"/>
      <c r="B109" s="73"/>
      <c r="C109" s="142" t="s">
        <v>76</v>
      </c>
      <c r="D109" s="142"/>
      <c r="E109" s="142"/>
      <c r="F109" s="47"/>
      <c r="G109" s="48"/>
      <c r="H109" s="48"/>
      <c r="I109" s="48"/>
      <c r="J109" s="50"/>
      <c r="K109" s="48"/>
      <c r="L109" s="74">
        <v>4255.8</v>
      </c>
      <c r="M109" s="68"/>
      <c r="N109" s="75">
        <v>33748</v>
      </c>
      <c r="AE109" s="44"/>
      <c r="AF109" s="52"/>
      <c r="AJ109" s="52" t="s">
        <v>76</v>
      </c>
      <c r="AK109" s="52"/>
      <c r="AL109" s="52"/>
    </row>
    <row r="110" spans="1:38" customFormat="1" ht="15" x14ac:dyDescent="0.25">
      <c r="A110" s="45" t="s">
        <v>129</v>
      </c>
      <c r="B110" s="46" t="s">
        <v>130</v>
      </c>
      <c r="C110" s="142" t="s">
        <v>131</v>
      </c>
      <c r="D110" s="142"/>
      <c r="E110" s="142"/>
      <c r="F110" s="47" t="s">
        <v>132</v>
      </c>
      <c r="G110" s="48"/>
      <c r="H110" s="48"/>
      <c r="I110" s="76">
        <v>3.69</v>
      </c>
      <c r="J110" s="74">
        <v>1060</v>
      </c>
      <c r="K110" s="48"/>
      <c r="L110" s="74">
        <v>3911.4</v>
      </c>
      <c r="M110" s="76">
        <v>7.93</v>
      </c>
      <c r="N110" s="75">
        <v>31017</v>
      </c>
      <c r="AE110" s="44"/>
      <c r="AF110" s="52" t="s">
        <v>131</v>
      </c>
      <c r="AJ110" s="52"/>
      <c r="AK110" s="52"/>
      <c r="AL110" s="52"/>
    </row>
    <row r="111" spans="1:38" customFormat="1" ht="15" x14ac:dyDescent="0.25">
      <c r="A111" s="72"/>
      <c r="B111" s="73"/>
      <c r="C111" s="142" t="s">
        <v>76</v>
      </c>
      <c r="D111" s="142"/>
      <c r="E111" s="142"/>
      <c r="F111" s="47"/>
      <c r="G111" s="48"/>
      <c r="H111" s="48"/>
      <c r="I111" s="48"/>
      <c r="J111" s="50"/>
      <c r="K111" s="48"/>
      <c r="L111" s="74">
        <v>3911.4</v>
      </c>
      <c r="M111" s="68"/>
      <c r="N111" s="75">
        <v>31017</v>
      </c>
      <c r="AE111" s="44"/>
      <c r="AF111" s="52"/>
      <c r="AJ111" s="52" t="s">
        <v>76</v>
      </c>
      <c r="AK111" s="52"/>
      <c r="AL111" s="52"/>
    </row>
    <row r="112" spans="1:38" customFormat="1" ht="23.25" x14ac:dyDescent="0.25">
      <c r="A112" s="45" t="s">
        <v>133</v>
      </c>
      <c r="B112" s="46" t="s">
        <v>96</v>
      </c>
      <c r="C112" s="142" t="s">
        <v>97</v>
      </c>
      <c r="D112" s="142"/>
      <c r="E112" s="142"/>
      <c r="F112" s="47" t="s">
        <v>58</v>
      </c>
      <c r="G112" s="48"/>
      <c r="H112" s="48"/>
      <c r="I112" s="49">
        <v>738</v>
      </c>
      <c r="J112" s="77">
        <v>46.72</v>
      </c>
      <c r="K112" s="48"/>
      <c r="L112" s="74">
        <v>34479.360000000001</v>
      </c>
      <c r="M112" s="76">
        <v>7.93</v>
      </c>
      <c r="N112" s="75">
        <v>273421</v>
      </c>
      <c r="AE112" s="44"/>
      <c r="AF112" s="52" t="s">
        <v>97</v>
      </c>
      <c r="AJ112" s="52"/>
      <c r="AK112" s="52"/>
      <c r="AL112" s="52"/>
    </row>
    <row r="113" spans="1:38" customFormat="1" ht="15" x14ac:dyDescent="0.25">
      <c r="A113" s="72"/>
      <c r="B113" s="73"/>
      <c r="C113" s="142" t="s">
        <v>76</v>
      </c>
      <c r="D113" s="142"/>
      <c r="E113" s="142"/>
      <c r="F113" s="47"/>
      <c r="G113" s="48"/>
      <c r="H113" s="48"/>
      <c r="I113" s="48"/>
      <c r="J113" s="50"/>
      <c r="K113" s="48"/>
      <c r="L113" s="74">
        <v>34479.360000000001</v>
      </c>
      <c r="M113" s="68"/>
      <c r="N113" s="75">
        <v>273421</v>
      </c>
      <c r="AE113" s="44"/>
      <c r="AF113" s="52"/>
      <c r="AJ113" s="52" t="s">
        <v>76</v>
      </c>
      <c r="AK113" s="52"/>
      <c r="AL113" s="52"/>
    </row>
    <row r="114" spans="1:38" customFormat="1" ht="15" x14ac:dyDescent="0.25">
      <c r="A114" s="45" t="s">
        <v>134</v>
      </c>
      <c r="B114" s="46" t="s">
        <v>135</v>
      </c>
      <c r="C114" s="142" t="s">
        <v>136</v>
      </c>
      <c r="D114" s="142"/>
      <c r="E114" s="142"/>
      <c r="F114" s="47" t="s">
        <v>58</v>
      </c>
      <c r="G114" s="48"/>
      <c r="H114" s="48"/>
      <c r="I114" s="49">
        <v>738</v>
      </c>
      <c r="J114" s="77">
        <v>38.42</v>
      </c>
      <c r="K114" s="48"/>
      <c r="L114" s="74">
        <v>28353.96</v>
      </c>
      <c r="M114" s="76">
        <v>7.93</v>
      </c>
      <c r="N114" s="75">
        <v>224847</v>
      </c>
      <c r="AE114" s="44"/>
      <c r="AF114" s="52" t="s">
        <v>136</v>
      </c>
      <c r="AJ114" s="52"/>
      <c r="AK114" s="52"/>
      <c r="AL114" s="52"/>
    </row>
    <row r="115" spans="1:38" customFormat="1" ht="15" x14ac:dyDescent="0.25">
      <c r="A115" s="72"/>
      <c r="B115" s="73"/>
      <c r="C115" s="142" t="s">
        <v>76</v>
      </c>
      <c r="D115" s="142"/>
      <c r="E115" s="142"/>
      <c r="F115" s="47"/>
      <c r="G115" s="48"/>
      <c r="H115" s="48"/>
      <c r="I115" s="48"/>
      <c r="J115" s="50"/>
      <c r="K115" s="48"/>
      <c r="L115" s="74">
        <v>28353.96</v>
      </c>
      <c r="M115" s="68"/>
      <c r="N115" s="75">
        <v>224847</v>
      </c>
      <c r="AE115" s="44"/>
      <c r="AF115" s="52"/>
      <c r="AJ115" s="52" t="s">
        <v>76</v>
      </c>
      <c r="AK115" s="52"/>
      <c r="AL115" s="52"/>
    </row>
    <row r="116" spans="1:38" customFormat="1" ht="0" hidden="1" customHeight="1" x14ac:dyDescent="0.25">
      <c r="A116" s="79"/>
      <c r="B116" s="80"/>
      <c r="C116" s="80"/>
      <c r="D116" s="80"/>
      <c r="E116" s="80"/>
      <c r="F116" s="81"/>
      <c r="G116" s="81"/>
      <c r="H116" s="81"/>
      <c r="I116" s="81"/>
      <c r="J116" s="82"/>
      <c r="K116" s="81"/>
      <c r="L116" s="82"/>
      <c r="M116" s="56"/>
      <c r="N116" s="82"/>
      <c r="AE116" s="44"/>
      <c r="AF116" s="52"/>
      <c r="AJ116" s="52"/>
      <c r="AK116" s="52"/>
      <c r="AL116" s="52"/>
    </row>
    <row r="117" spans="1:38" customFormat="1" ht="15" x14ac:dyDescent="0.25">
      <c r="A117" s="83"/>
      <c r="B117" s="84"/>
      <c r="C117" s="142" t="s">
        <v>137</v>
      </c>
      <c r="D117" s="142"/>
      <c r="E117" s="142"/>
      <c r="F117" s="142"/>
      <c r="G117" s="142"/>
      <c r="H117" s="142"/>
      <c r="I117" s="142"/>
      <c r="J117" s="142"/>
      <c r="K117" s="142"/>
      <c r="L117" s="85">
        <v>335707.29</v>
      </c>
      <c r="M117" s="86"/>
      <c r="N117" s="87">
        <v>2919750</v>
      </c>
      <c r="AE117" s="44"/>
      <c r="AF117" s="52"/>
      <c r="AJ117" s="52"/>
      <c r="AK117" s="52"/>
      <c r="AL117" s="52" t="s">
        <v>137</v>
      </c>
    </row>
    <row r="118" spans="1:38" customFormat="1" ht="15" x14ac:dyDescent="0.25">
      <c r="A118" s="139" t="s">
        <v>138</v>
      </c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1"/>
      <c r="AE118" s="44" t="s">
        <v>138</v>
      </c>
      <c r="AF118" s="52"/>
      <c r="AJ118" s="52"/>
      <c r="AK118" s="52"/>
      <c r="AL118" s="52"/>
    </row>
    <row r="119" spans="1:38" customFormat="1" ht="15" x14ac:dyDescent="0.25">
      <c r="A119" s="143" t="s">
        <v>139</v>
      </c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5"/>
      <c r="AE119" s="44"/>
      <c r="AF119" s="52"/>
      <c r="AJ119" s="52"/>
      <c r="AK119" s="52" t="s">
        <v>139</v>
      </c>
      <c r="AL119" s="52"/>
    </row>
    <row r="120" spans="1:38" customFormat="1" ht="45.75" x14ac:dyDescent="0.25">
      <c r="A120" s="45" t="s">
        <v>140</v>
      </c>
      <c r="B120" s="46" t="s">
        <v>141</v>
      </c>
      <c r="C120" s="142" t="s">
        <v>142</v>
      </c>
      <c r="D120" s="142"/>
      <c r="E120" s="142"/>
      <c r="F120" s="47" t="s">
        <v>143</v>
      </c>
      <c r="G120" s="48"/>
      <c r="H120" s="48"/>
      <c r="I120" s="89">
        <v>4.9000000000000004</v>
      </c>
      <c r="J120" s="50"/>
      <c r="K120" s="48"/>
      <c r="L120" s="50"/>
      <c r="M120" s="48"/>
      <c r="N120" s="51"/>
      <c r="AE120" s="44"/>
      <c r="AF120" s="52" t="s">
        <v>142</v>
      </c>
      <c r="AJ120" s="52"/>
      <c r="AK120" s="52"/>
      <c r="AL120" s="52"/>
    </row>
    <row r="121" spans="1:38" customFormat="1" ht="15" x14ac:dyDescent="0.25">
      <c r="A121" s="53"/>
      <c r="B121" s="54" t="s">
        <v>55</v>
      </c>
      <c r="C121" s="126" t="s">
        <v>59</v>
      </c>
      <c r="D121" s="126"/>
      <c r="E121" s="126"/>
      <c r="F121" s="55"/>
      <c r="G121" s="56"/>
      <c r="H121" s="56"/>
      <c r="I121" s="56"/>
      <c r="J121" s="57">
        <v>405.97</v>
      </c>
      <c r="K121" s="56"/>
      <c r="L121" s="60">
        <v>1989.25</v>
      </c>
      <c r="M121" s="58">
        <v>29.73</v>
      </c>
      <c r="N121" s="59">
        <v>59140</v>
      </c>
      <c r="AE121" s="44"/>
      <c r="AF121" s="52"/>
      <c r="AG121" s="3" t="s">
        <v>59</v>
      </c>
      <c r="AJ121" s="52"/>
      <c r="AK121" s="52"/>
      <c r="AL121" s="52"/>
    </row>
    <row r="122" spans="1:38" customFormat="1" ht="15" x14ac:dyDescent="0.25">
      <c r="A122" s="53"/>
      <c r="B122" s="54" t="s">
        <v>60</v>
      </c>
      <c r="C122" s="126" t="s">
        <v>61</v>
      </c>
      <c r="D122" s="126"/>
      <c r="E122" s="126"/>
      <c r="F122" s="55"/>
      <c r="G122" s="56"/>
      <c r="H122" s="56"/>
      <c r="I122" s="56"/>
      <c r="J122" s="60">
        <v>1152.08</v>
      </c>
      <c r="K122" s="56"/>
      <c r="L122" s="60">
        <v>5645.19</v>
      </c>
      <c r="M122" s="58">
        <v>9.6300000000000008</v>
      </c>
      <c r="N122" s="59">
        <v>54363</v>
      </c>
      <c r="AE122" s="44"/>
      <c r="AF122" s="52"/>
      <c r="AG122" s="3" t="s">
        <v>61</v>
      </c>
      <c r="AJ122" s="52"/>
      <c r="AK122" s="52"/>
      <c r="AL122" s="52"/>
    </row>
    <row r="123" spans="1:38" customFormat="1" ht="15" x14ac:dyDescent="0.25">
      <c r="A123" s="53"/>
      <c r="B123" s="54" t="s">
        <v>62</v>
      </c>
      <c r="C123" s="126" t="s">
        <v>63</v>
      </c>
      <c r="D123" s="126"/>
      <c r="E123" s="126"/>
      <c r="F123" s="55"/>
      <c r="G123" s="56"/>
      <c r="H123" s="56"/>
      <c r="I123" s="56"/>
      <c r="J123" s="57">
        <v>179.72</v>
      </c>
      <c r="K123" s="56"/>
      <c r="L123" s="57">
        <v>880.63</v>
      </c>
      <c r="M123" s="58">
        <v>29.73</v>
      </c>
      <c r="N123" s="59">
        <v>26181</v>
      </c>
      <c r="AE123" s="44"/>
      <c r="AF123" s="52"/>
      <c r="AG123" s="3" t="s">
        <v>63</v>
      </c>
      <c r="AJ123" s="52"/>
      <c r="AK123" s="52"/>
      <c r="AL123" s="52"/>
    </row>
    <row r="124" spans="1:38" customFormat="1" ht="15" x14ac:dyDescent="0.25">
      <c r="A124" s="53"/>
      <c r="B124" s="54" t="s">
        <v>64</v>
      </c>
      <c r="C124" s="126" t="s">
        <v>65</v>
      </c>
      <c r="D124" s="126"/>
      <c r="E124" s="126"/>
      <c r="F124" s="55"/>
      <c r="G124" s="56"/>
      <c r="H124" s="56"/>
      <c r="I124" s="56"/>
      <c r="J124" s="57">
        <v>361.07</v>
      </c>
      <c r="K124" s="56"/>
      <c r="L124" s="60">
        <v>1769.24</v>
      </c>
      <c r="M124" s="58">
        <v>7.93</v>
      </c>
      <c r="N124" s="59">
        <v>14030</v>
      </c>
      <c r="AE124" s="44"/>
      <c r="AF124" s="52"/>
      <c r="AG124" s="3" t="s">
        <v>65</v>
      </c>
      <c r="AJ124" s="52"/>
      <c r="AK124" s="52"/>
      <c r="AL124" s="52"/>
    </row>
    <row r="125" spans="1:38" customFormat="1" ht="15" x14ac:dyDescent="0.25">
      <c r="A125" s="61"/>
      <c r="B125" s="54"/>
      <c r="C125" s="126" t="s">
        <v>66</v>
      </c>
      <c r="D125" s="126"/>
      <c r="E125" s="126"/>
      <c r="F125" s="55" t="s">
        <v>67</v>
      </c>
      <c r="G125" s="62">
        <v>43.7</v>
      </c>
      <c r="H125" s="56"/>
      <c r="I125" s="58">
        <v>214.13</v>
      </c>
      <c r="J125" s="63"/>
      <c r="K125" s="56"/>
      <c r="L125" s="63"/>
      <c r="M125" s="56"/>
      <c r="N125" s="64"/>
      <c r="AE125" s="44"/>
      <c r="AF125" s="52"/>
      <c r="AH125" s="3" t="s">
        <v>66</v>
      </c>
      <c r="AJ125" s="52"/>
      <c r="AK125" s="52"/>
      <c r="AL125" s="52"/>
    </row>
    <row r="126" spans="1:38" customFormat="1" ht="15" x14ac:dyDescent="0.25">
      <c r="A126" s="61"/>
      <c r="B126" s="54"/>
      <c r="C126" s="126" t="s">
        <v>68</v>
      </c>
      <c r="D126" s="126"/>
      <c r="E126" s="126"/>
      <c r="F126" s="55" t="s">
        <v>67</v>
      </c>
      <c r="G126" s="58">
        <v>15.14</v>
      </c>
      <c r="H126" s="56"/>
      <c r="I126" s="90">
        <v>74.186000000000007</v>
      </c>
      <c r="J126" s="63"/>
      <c r="K126" s="56"/>
      <c r="L126" s="63"/>
      <c r="M126" s="56"/>
      <c r="N126" s="64"/>
      <c r="AE126" s="44"/>
      <c r="AF126" s="52"/>
      <c r="AH126" s="3" t="s">
        <v>68</v>
      </c>
      <c r="AJ126" s="52"/>
      <c r="AK126" s="52"/>
      <c r="AL126" s="52"/>
    </row>
    <row r="127" spans="1:38" customFormat="1" ht="15" x14ac:dyDescent="0.25">
      <c r="A127" s="66"/>
      <c r="B127" s="54"/>
      <c r="C127" s="146" t="s">
        <v>69</v>
      </c>
      <c r="D127" s="146"/>
      <c r="E127" s="146"/>
      <c r="F127" s="67"/>
      <c r="G127" s="68"/>
      <c r="H127" s="68"/>
      <c r="I127" s="68"/>
      <c r="J127" s="70">
        <v>1919.12</v>
      </c>
      <c r="K127" s="68"/>
      <c r="L127" s="70">
        <v>9403.68</v>
      </c>
      <c r="M127" s="68"/>
      <c r="N127" s="71"/>
      <c r="AE127" s="44"/>
      <c r="AF127" s="52"/>
      <c r="AI127" s="3" t="s">
        <v>69</v>
      </c>
      <c r="AJ127" s="52"/>
      <c r="AK127" s="52"/>
      <c r="AL127" s="52"/>
    </row>
    <row r="128" spans="1:38" customFormat="1" ht="15" x14ac:dyDescent="0.25">
      <c r="A128" s="61"/>
      <c r="B128" s="54"/>
      <c r="C128" s="126" t="s">
        <v>70</v>
      </c>
      <c r="D128" s="126"/>
      <c r="E128" s="126"/>
      <c r="F128" s="55"/>
      <c r="G128" s="56"/>
      <c r="H128" s="56"/>
      <c r="I128" s="56"/>
      <c r="J128" s="63"/>
      <c r="K128" s="56"/>
      <c r="L128" s="60">
        <v>2869.88</v>
      </c>
      <c r="M128" s="56"/>
      <c r="N128" s="59">
        <v>85321</v>
      </c>
      <c r="AE128" s="44"/>
      <c r="AF128" s="52"/>
      <c r="AH128" s="3" t="s">
        <v>70</v>
      </c>
      <c r="AJ128" s="52"/>
      <c r="AK128" s="52"/>
      <c r="AL128" s="52"/>
    </row>
    <row r="129" spans="1:38" customFormat="1" ht="22.5" x14ac:dyDescent="0.25">
      <c r="A129" s="61"/>
      <c r="B129" s="54" t="s">
        <v>71</v>
      </c>
      <c r="C129" s="126" t="s">
        <v>72</v>
      </c>
      <c r="D129" s="126"/>
      <c r="E129" s="126"/>
      <c r="F129" s="55" t="s">
        <v>73</v>
      </c>
      <c r="G129" s="65">
        <v>103</v>
      </c>
      <c r="H129" s="56"/>
      <c r="I129" s="65">
        <v>103</v>
      </c>
      <c r="J129" s="63"/>
      <c r="K129" s="56"/>
      <c r="L129" s="60">
        <v>2955.98</v>
      </c>
      <c r="M129" s="56"/>
      <c r="N129" s="59">
        <v>87881</v>
      </c>
      <c r="AE129" s="44"/>
      <c r="AF129" s="52"/>
      <c r="AH129" s="3" t="s">
        <v>72</v>
      </c>
      <c r="AJ129" s="52"/>
      <c r="AK129" s="52"/>
      <c r="AL129" s="52"/>
    </row>
    <row r="130" spans="1:38" customFormat="1" ht="22.5" x14ac:dyDescent="0.25">
      <c r="A130" s="61"/>
      <c r="B130" s="54" t="s">
        <v>74</v>
      </c>
      <c r="C130" s="126" t="s">
        <v>75</v>
      </c>
      <c r="D130" s="126"/>
      <c r="E130" s="126"/>
      <c r="F130" s="55" t="s">
        <v>73</v>
      </c>
      <c r="G130" s="65">
        <v>60</v>
      </c>
      <c r="H130" s="56"/>
      <c r="I130" s="65">
        <v>60</v>
      </c>
      <c r="J130" s="63"/>
      <c r="K130" s="56"/>
      <c r="L130" s="60">
        <v>1721.93</v>
      </c>
      <c r="M130" s="56"/>
      <c r="N130" s="59">
        <v>51193</v>
      </c>
      <c r="AE130" s="44"/>
      <c r="AF130" s="52"/>
      <c r="AH130" s="3" t="s">
        <v>75</v>
      </c>
      <c r="AJ130" s="52"/>
      <c r="AK130" s="52"/>
      <c r="AL130" s="52"/>
    </row>
    <row r="131" spans="1:38" customFormat="1" ht="15" x14ac:dyDescent="0.25">
      <c r="A131" s="72"/>
      <c r="B131" s="73"/>
      <c r="C131" s="142" t="s">
        <v>76</v>
      </c>
      <c r="D131" s="142"/>
      <c r="E131" s="142"/>
      <c r="F131" s="47"/>
      <c r="G131" s="48"/>
      <c r="H131" s="48"/>
      <c r="I131" s="48"/>
      <c r="J131" s="50"/>
      <c r="K131" s="48"/>
      <c r="L131" s="74">
        <v>14081.59</v>
      </c>
      <c r="M131" s="68"/>
      <c r="N131" s="75">
        <v>266607</v>
      </c>
      <c r="AE131" s="44"/>
      <c r="AF131" s="52"/>
      <c r="AJ131" s="52" t="s">
        <v>76</v>
      </c>
      <c r="AK131" s="52"/>
      <c r="AL131" s="52"/>
    </row>
    <row r="132" spans="1:38" customFormat="1" ht="34.5" x14ac:dyDescent="0.25">
      <c r="A132" s="45" t="s">
        <v>144</v>
      </c>
      <c r="B132" s="46" t="s">
        <v>145</v>
      </c>
      <c r="C132" s="142" t="s">
        <v>146</v>
      </c>
      <c r="D132" s="142"/>
      <c r="E132" s="142"/>
      <c r="F132" s="47" t="s">
        <v>58</v>
      </c>
      <c r="G132" s="48"/>
      <c r="H132" s="48"/>
      <c r="I132" s="49">
        <v>93</v>
      </c>
      <c r="J132" s="50"/>
      <c r="K132" s="48"/>
      <c r="L132" s="50"/>
      <c r="M132" s="48"/>
      <c r="N132" s="51"/>
      <c r="AE132" s="44"/>
      <c r="AF132" s="52" t="s">
        <v>146</v>
      </c>
      <c r="AJ132" s="52"/>
      <c r="AK132" s="52"/>
      <c r="AL132" s="52"/>
    </row>
    <row r="133" spans="1:38" customFormat="1" ht="15" x14ac:dyDescent="0.25">
      <c r="A133" s="53"/>
      <c r="B133" s="54" t="s">
        <v>55</v>
      </c>
      <c r="C133" s="126" t="s">
        <v>59</v>
      </c>
      <c r="D133" s="126"/>
      <c r="E133" s="126"/>
      <c r="F133" s="55"/>
      <c r="G133" s="56"/>
      <c r="H133" s="56"/>
      <c r="I133" s="56"/>
      <c r="J133" s="57">
        <v>14.38</v>
      </c>
      <c r="K133" s="56"/>
      <c r="L133" s="60">
        <v>1337.34</v>
      </c>
      <c r="M133" s="58">
        <v>29.73</v>
      </c>
      <c r="N133" s="59">
        <v>39759</v>
      </c>
      <c r="AE133" s="44"/>
      <c r="AF133" s="52"/>
      <c r="AG133" s="3" t="s">
        <v>59</v>
      </c>
      <c r="AJ133" s="52"/>
      <c r="AK133" s="52"/>
      <c r="AL133" s="52"/>
    </row>
    <row r="134" spans="1:38" customFormat="1" ht="15" x14ac:dyDescent="0.25">
      <c r="A134" s="53"/>
      <c r="B134" s="54" t="s">
        <v>60</v>
      </c>
      <c r="C134" s="126" t="s">
        <v>61</v>
      </c>
      <c r="D134" s="126"/>
      <c r="E134" s="126"/>
      <c r="F134" s="55"/>
      <c r="G134" s="56"/>
      <c r="H134" s="56"/>
      <c r="I134" s="56"/>
      <c r="J134" s="57">
        <v>43.9</v>
      </c>
      <c r="K134" s="56"/>
      <c r="L134" s="60">
        <v>4082.7</v>
      </c>
      <c r="M134" s="58">
        <v>9.6300000000000008</v>
      </c>
      <c r="N134" s="59">
        <v>39316</v>
      </c>
      <c r="AE134" s="44"/>
      <c r="AF134" s="52"/>
      <c r="AG134" s="3" t="s">
        <v>61</v>
      </c>
      <c r="AJ134" s="52"/>
      <c r="AK134" s="52"/>
      <c r="AL134" s="52"/>
    </row>
    <row r="135" spans="1:38" customFormat="1" ht="15" x14ac:dyDescent="0.25">
      <c r="A135" s="53"/>
      <c r="B135" s="54" t="s">
        <v>62</v>
      </c>
      <c r="C135" s="126" t="s">
        <v>63</v>
      </c>
      <c r="D135" s="126"/>
      <c r="E135" s="126"/>
      <c r="F135" s="55"/>
      <c r="G135" s="56"/>
      <c r="H135" s="56"/>
      <c r="I135" s="56"/>
      <c r="J135" s="57">
        <v>5.66</v>
      </c>
      <c r="K135" s="56"/>
      <c r="L135" s="57">
        <v>526.38</v>
      </c>
      <c r="M135" s="58">
        <v>29.73</v>
      </c>
      <c r="N135" s="59">
        <v>15649</v>
      </c>
      <c r="AE135" s="44"/>
      <c r="AF135" s="52"/>
      <c r="AG135" s="3" t="s">
        <v>63</v>
      </c>
      <c r="AJ135" s="52"/>
      <c r="AK135" s="52"/>
      <c r="AL135" s="52"/>
    </row>
    <row r="136" spans="1:38" customFormat="1" ht="15" x14ac:dyDescent="0.25">
      <c r="A136" s="53"/>
      <c r="B136" s="54" t="s">
        <v>64</v>
      </c>
      <c r="C136" s="126" t="s">
        <v>65</v>
      </c>
      <c r="D136" s="126"/>
      <c r="E136" s="126"/>
      <c r="F136" s="55"/>
      <c r="G136" s="56"/>
      <c r="H136" s="56"/>
      <c r="I136" s="56"/>
      <c r="J136" s="57">
        <v>359.8</v>
      </c>
      <c r="K136" s="56"/>
      <c r="L136" s="60">
        <v>33461.4</v>
      </c>
      <c r="M136" s="58">
        <v>7.93</v>
      </c>
      <c r="N136" s="59">
        <v>265349</v>
      </c>
      <c r="AE136" s="44"/>
      <c r="AF136" s="52"/>
      <c r="AG136" s="3" t="s">
        <v>65</v>
      </c>
      <c r="AJ136" s="52"/>
      <c r="AK136" s="52"/>
      <c r="AL136" s="52"/>
    </row>
    <row r="137" spans="1:38" customFormat="1" ht="15" x14ac:dyDescent="0.25">
      <c r="A137" s="61"/>
      <c r="B137" s="54"/>
      <c r="C137" s="126" t="s">
        <v>66</v>
      </c>
      <c r="D137" s="126"/>
      <c r="E137" s="126"/>
      <c r="F137" s="55" t="s">
        <v>67</v>
      </c>
      <c r="G137" s="58">
        <v>1.53</v>
      </c>
      <c r="H137" s="56"/>
      <c r="I137" s="58">
        <v>142.29</v>
      </c>
      <c r="J137" s="63"/>
      <c r="K137" s="56"/>
      <c r="L137" s="63"/>
      <c r="M137" s="56"/>
      <c r="N137" s="64"/>
      <c r="AE137" s="44"/>
      <c r="AF137" s="52"/>
      <c r="AH137" s="3" t="s">
        <v>66</v>
      </c>
      <c r="AJ137" s="52"/>
      <c r="AK137" s="52"/>
      <c r="AL137" s="52"/>
    </row>
    <row r="138" spans="1:38" customFormat="1" ht="15" x14ac:dyDescent="0.25">
      <c r="A138" s="61"/>
      <c r="B138" s="54"/>
      <c r="C138" s="126" t="s">
        <v>68</v>
      </c>
      <c r="D138" s="126"/>
      <c r="E138" s="126"/>
      <c r="F138" s="55" t="s">
        <v>67</v>
      </c>
      <c r="G138" s="58">
        <v>0.55000000000000004</v>
      </c>
      <c r="H138" s="56"/>
      <c r="I138" s="58">
        <v>51.15</v>
      </c>
      <c r="J138" s="63"/>
      <c r="K138" s="56"/>
      <c r="L138" s="63"/>
      <c r="M138" s="56"/>
      <c r="N138" s="64"/>
      <c r="AE138" s="44"/>
      <c r="AF138" s="52"/>
      <c r="AH138" s="3" t="s">
        <v>68</v>
      </c>
      <c r="AJ138" s="52"/>
      <c r="AK138" s="52"/>
      <c r="AL138" s="52"/>
    </row>
    <row r="139" spans="1:38" customFormat="1" ht="15" x14ac:dyDescent="0.25">
      <c r="A139" s="66"/>
      <c r="B139" s="54"/>
      <c r="C139" s="146" t="s">
        <v>69</v>
      </c>
      <c r="D139" s="146"/>
      <c r="E139" s="146"/>
      <c r="F139" s="67"/>
      <c r="G139" s="68"/>
      <c r="H139" s="68"/>
      <c r="I139" s="68"/>
      <c r="J139" s="69">
        <v>418.08</v>
      </c>
      <c r="K139" s="68"/>
      <c r="L139" s="70">
        <v>38881.440000000002</v>
      </c>
      <c r="M139" s="68"/>
      <c r="N139" s="71"/>
      <c r="AE139" s="44"/>
      <c r="AF139" s="52"/>
      <c r="AI139" s="3" t="s">
        <v>69</v>
      </c>
      <c r="AJ139" s="52"/>
      <c r="AK139" s="52"/>
      <c r="AL139" s="52"/>
    </row>
    <row r="140" spans="1:38" customFormat="1" ht="15" x14ac:dyDescent="0.25">
      <c r="A140" s="61"/>
      <c r="B140" s="54"/>
      <c r="C140" s="126" t="s">
        <v>70</v>
      </c>
      <c r="D140" s="126"/>
      <c r="E140" s="126"/>
      <c r="F140" s="55"/>
      <c r="G140" s="56"/>
      <c r="H140" s="56"/>
      <c r="I140" s="56"/>
      <c r="J140" s="63"/>
      <c r="K140" s="56"/>
      <c r="L140" s="60">
        <v>1863.72</v>
      </c>
      <c r="M140" s="56"/>
      <c r="N140" s="59">
        <v>55408</v>
      </c>
      <c r="AE140" s="44"/>
      <c r="AF140" s="52"/>
      <c r="AH140" s="3" t="s">
        <v>70</v>
      </c>
      <c r="AJ140" s="52"/>
      <c r="AK140" s="52"/>
      <c r="AL140" s="52"/>
    </row>
    <row r="141" spans="1:38" customFormat="1" ht="22.5" x14ac:dyDescent="0.25">
      <c r="A141" s="61"/>
      <c r="B141" s="54" t="s">
        <v>71</v>
      </c>
      <c r="C141" s="126" t="s">
        <v>72</v>
      </c>
      <c r="D141" s="126"/>
      <c r="E141" s="126"/>
      <c r="F141" s="55" t="s">
        <v>73</v>
      </c>
      <c r="G141" s="65">
        <v>103</v>
      </c>
      <c r="H141" s="56"/>
      <c r="I141" s="65">
        <v>103</v>
      </c>
      <c r="J141" s="63"/>
      <c r="K141" s="56"/>
      <c r="L141" s="60">
        <v>1919.63</v>
      </c>
      <c r="M141" s="56"/>
      <c r="N141" s="59">
        <v>57070</v>
      </c>
      <c r="AE141" s="44"/>
      <c r="AF141" s="52"/>
      <c r="AH141" s="3" t="s">
        <v>72</v>
      </c>
      <c r="AJ141" s="52"/>
      <c r="AK141" s="52"/>
      <c r="AL141" s="52"/>
    </row>
    <row r="142" spans="1:38" customFormat="1" ht="22.5" x14ac:dyDescent="0.25">
      <c r="A142" s="61"/>
      <c r="B142" s="54" t="s">
        <v>74</v>
      </c>
      <c r="C142" s="126" t="s">
        <v>75</v>
      </c>
      <c r="D142" s="126"/>
      <c r="E142" s="126"/>
      <c r="F142" s="55" t="s">
        <v>73</v>
      </c>
      <c r="G142" s="65">
        <v>60</v>
      </c>
      <c r="H142" s="56"/>
      <c r="I142" s="65">
        <v>60</v>
      </c>
      <c r="J142" s="63"/>
      <c r="K142" s="56"/>
      <c r="L142" s="60">
        <v>1118.23</v>
      </c>
      <c r="M142" s="56"/>
      <c r="N142" s="59">
        <v>33245</v>
      </c>
      <c r="AE142" s="44"/>
      <c r="AF142" s="52"/>
      <c r="AH142" s="3" t="s">
        <v>75</v>
      </c>
      <c r="AJ142" s="52"/>
      <c r="AK142" s="52"/>
      <c r="AL142" s="52"/>
    </row>
    <row r="143" spans="1:38" customFormat="1" ht="15" x14ac:dyDescent="0.25">
      <c r="A143" s="72"/>
      <c r="B143" s="73"/>
      <c r="C143" s="142" t="s">
        <v>76</v>
      </c>
      <c r="D143" s="142"/>
      <c r="E143" s="142"/>
      <c r="F143" s="47"/>
      <c r="G143" s="48"/>
      <c r="H143" s="48"/>
      <c r="I143" s="48"/>
      <c r="J143" s="50"/>
      <c r="K143" s="48"/>
      <c r="L143" s="74">
        <v>41919.300000000003</v>
      </c>
      <c r="M143" s="68"/>
      <c r="N143" s="75">
        <v>434739</v>
      </c>
      <c r="AE143" s="44"/>
      <c r="AF143" s="52"/>
      <c r="AJ143" s="52" t="s">
        <v>76</v>
      </c>
      <c r="AK143" s="52"/>
      <c r="AL143" s="52"/>
    </row>
    <row r="144" spans="1:38" customFormat="1" ht="15" x14ac:dyDescent="0.25">
      <c r="A144" s="143" t="s">
        <v>77</v>
      </c>
      <c r="B144" s="144"/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5"/>
      <c r="AE144" s="44"/>
      <c r="AF144" s="52"/>
      <c r="AJ144" s="52"/>
      <c r="AK144" s="52" t="s">
        <v>77</v>
      </c>
      <c r="AL144" s="52"/>
    </row>
    <row r="145" spans="1:38" customFormat="1" ht="57" x14ac:dyDescent="0.25">
      <c r="A145" s="45" t="s">
        <v>147</v>
      </c>
      <c r="B145" s="46" t="s">
        <v>148</v>
      </c>
      <c r="C145" s="142" t="s">
        <v>149</v>
      </c>
      <c r="D145" s="142"/>
      <c r="E145" s="142"/>
      <c r="F145" s="47" t="s">
        <v>150</v>
      </c>
      <c r="G145" s="48"/>
      <c r="H145" s="48"/>
      <c r="I145" s="49">
        <v>16464</v>
      </c>
      <c r="J145" s="50"/>
      <c r="K145" s="48"/>
      <c r="L145" s="50"/>
      <c r="M145" s="76">
        <v>7.93</v>
      </c>
      <c r="N145" s="51"/>
      <c r="AE145" s="44"/>
      <c r="AF145" s="52" t="s">
        <v>149</v>
      </c>
      <c r="AJ145" s="52"/>
      <c r="AK145" s="52"/>
      <c r="AL145" s="52"/>
    </row>
    <row r="146" spans="1:38" customFormat="1" ht="15" x14ac:dyDescent="0.25">
      <c r="A146" s="72"/>
      <c r="B146" s="73"/>
      <c r="C146" s="142" t="s">
        <v>76</v>
      </c>
      <c r="D146" s="142"/>
      <c r="E146" s="142"/>
      <c r="F146" s="47"/>
      <c r="G146" s="48"/>
      <c r="H146" s="48"/>
      <c r="I146" s="48"/>
      <c r="J146" s="50"/>
      <c r="K146" s="48"/>
      <c r="L146" s="77">
        <v>0</v>
      </c>
      <c r="M146" s="68"/>
      <c r="N146" s="78">
        <v>0</v>
      </c>
      <c r="AE146" s="44"/>
      <c r="AF146" s="52"/>
      <c r="AJ146" s="52" t="s">
        <v>76</v>
      </c>
      <c r="AK146" s="52"/>
      <c r="AL146" s="52"/>
    </row>
    <row r="147" spans="1:38" customFormat="1" ht="0" hidden="1" customHeight="1" x14ac:dyDescent="0.25">
      <c r="A147" s="79"/>
      <c r="B147" s="80"/>
      <c r="C147" s="80"/>
      <c r="D147" s="80"/>
      <c r="E147" s="80"/>
      <c r="F147" s="81"/>
      <c r="G147" s="81"/>
      <c r="H147" s="81"/>
      <c r="I147" s="81"/>
      <c r="J147" s="82"/>
      <c r="K147" s="81"/>
      <c r="L147" s="82"/>
      <c r="M147" s="56"/>
      <c r="N147" s="82"/>
      <c r="AE147" s="44"/>
      <c r="AF147" s="52"/>
      <c r="AJ147" s="52"/>
      <c r="AK147" s="52"/>
      <c r="AL147" s="52"/>
    </row>
    <row r="148" spans="1:38" customFormat="1" ht="15" x14ac:dyDescent="0.25">
      <c r="A148" s="83"/>
      <c r="B148" s="84"/>
      <c r="C148" s="142" t="s">
        <v>151</v>
      </c>
      <c r="D148" s="142"/>
      <c r="E148" s="142"/>
      <c r="F148" s="142"/>
      <c r="G148" s="142"/>
      <c r="H148" s="142"/>
      <c r="I148" s="142"/>
      <c r="J148" s="142"/>
      <c r="K148" s="142"/>
      <c r="L148" s="85">
        <v>56000.89</v>
      </c>
      <c r="M148" s="86"/>
      <c r="N148" s="87">
        <v>701346</v>
      </c>
      <c r="AE148" s="44"/>
      <c r="AF148" s="52"/>
      <c r="AJ148" s="52"/>
      <c r="AK148" s="52"/>
      <c r="AL148" s="52" t="s">
        <v>151</v>
      </c>
    </row>
    <row r="149" spans="1:38" customFormat="1" ht="15" x14ac:dyDescent="0.25">
      <c r="A149" s="139" t="s">
        <v>152</v>
      </c>
      <c r="B149" s="140"/>
      <c r="C149" s="140"/>
      <c r="D149" s="140"/>
      <c r="E149" s="140"/>
      <c r="F149" s="140"/>
      <c r="G149" s="140"/>
      <c r="H149" s="140"/>
      <c r="I149" s="140"/>
      <c r="J149" s="140"/>
      <c r="K149" s="140"/>
      <c r="L149" s="140"/>
      <c r="M149" s="140"/>
      <c r="N149" s="141"/>
      <c r="AE149" s="44" t="s">
        <v>152</v>
      </c>
      <c r="AF149" s="52"/>
      <c r="AJ149" s="52"/>
      <c r="AK149" s="52"/>
      <c r="AL149" s="52"/>
    </row>
    <row r="150" spans="1:38" customFormat="1" ht="34.5" x14ac:dyDescent="0.25">
      <c r="A150" s="45" t="s">
        <v>153</v>
      </c>
      <c r="B150" s="46" t="s">
        <v>154</v>
      </c>
      <c r="C150" s="142" t="s">
        <v>155</v>
      </c>
      <c r="D150" s="142"/>
      <c r="E150" s="142"/>
      <c r="F150" s="47" t="s">
        <v>156</v>
      </c>
      <c r="G150" s="48"/>
      <c r="H150" s="48"/>
      <c r="I150" s="49">
        <v>3</v>
      </c>
      <c r="J150" s="50"/>
      <c r="K150" s="48"/>
      <c r="L150" s="50"/>
      <c r="M150" s="48"/>
      <c r="N150" s="51"/>
      <c r="AE150" s="44"/>
      <c r="AF150" s="52" t="s">
        <v>155</v>
      </c>
      <c r="AJ150" s="52"/>
      <c r="AK150" s="52"/>
      <c r="AL150" s="52"/>
    </row>
    <row r="151" spans="1:38" customFormat="1" ht="15" x14ac:dyDescent="0.25">
      <c r="A151" s="53"/>
      <c r="B151" s="54" t="s">
        <v>55</v>
      </c>
      <c r="C151" s="126" t="s">
        <v>59</v>
      </c>
      <c r="D151" s="126"/>
      <c r="E151" s="126"/>
      <c r="F151" s="55"/>
      <c r="G151" s="56"/>
      <c r="H151" s="56"/>
      <c r="I151" s="56"/>
      <c r="J151" s="57">
        <v>127.6</v>
      </c>
      <c r="K151" s="56"/>
      <c r="L151" s="57">
        <v>382.8</v>
      </c>
      <c r="M151" s="58">
        <v>29.73</v>
      </c>
      <c r="N151" s="59">
        <v>11381</v>
      </c>
      <c r="AE151" s="44"/>
      <c r="AF151" s="52"/>
      <c r="AG151" s="3" t="s">
        <v>59</v>
      </c>
      <c r="AJ151" s="52"/>
      <c r="AK151" s="52"/>
      <c r="AL151" s="52"/>
    </row>
    <row r="152" spans="1:38" customFormat="1" ht="15" x14ac:dyDescent="0.25">
      <c r="A152" s="53"/>
      <c r="B152" s="54" t="s">
        <v>60</v>
      </c>
      <c r="C152" s="126" t="s">
        <v>61</v>
      </c>
      <c r="D152" s="126"/>
      <c r="E152" s="126"/>
      <c r="F152" s="55"/>
      <c r="G152" s="56"/>
      <c r="H152" s="56"/>
      <c r="I152" s="56"/>
      <c r="J152" s="57">
        <v>46</v>
      </c>
      <c r="K152" s="56"/>
      <c r="L152" s="57">
        <v>138</v>
      </c>
      <c r="M152" s="58">
        <v>9.6300000000000008</v>
      </c>
      <c r="N152" s="59">
        <v>1329</v>
      </c>
      <c r="AE152" s="44"/>
      <c r="AF152" s="52"/>
      <c r="AG152" s="3" t="s">
        <v>61</v>
      </c>
      <c r="AJ152" s="52"/>
      <c r="AK152" s="52"/>
      <c r="AL152" s="52"/>
    </row>
    <row r="153" spans="1:38" customFormat="1" ht="15" x14ac:dyDescent="0.25">
      <c r="A153" s="53"/>
      <c r="B153" s="54" t="s">
        <v>62</v>
      </c>
      <c r="C153" s="126" t="s">
        <v>63</v>
      </c>
      <c r="D153" s="126"/>
      <c r="E153" s="126"/>
      <c r="F153" s="55"/>
      <c r="G153" s="56"/>
      <c r="H153" s="56"/>
      <c r="I153" s="56"/>
      <c r="J153" s="57">
        <v>8.1199999999999992</v>
      </c>
      <c r="K153" s="56"/>
      <c r="L153" s="57">
        <v>24.36</v>
      </c>
      <c r="M153" s="58">
        <v>29.73</v>
      </c>
      <c r="N153" s="91">
        <v>724</v>
      </c>
      <c r="AE153" s="44"/>
      <c r="AF153" s="52"/>
      <c r="AG153" s="3" t="s">
        <v>63</v>
      </c>
      <c r="AJ153" s="52"/>
      <c r="AK153" s="52"/>
      <c r="AL153" s="52"/>
    </row>
    <row r="154" spans="1:38" customFormat="1" ht="15" x14ac:dyDescent="0.25">
      <c r="A154" s="61"/>
      <c r="B154" s="54"/>
      <c r="C154" s="126" t="s">
        <v>66</v>
      </c>
      <c r="D154" s="126"/>
      <c r="E154" s="126"/>
      <c r="F154" s="55" t="s">
        <v>67</v>
      </c>
      <c r="G154" s="62">
        <v>13.9</v>
      </c>
      <c r="H154" s="56"/>
      <c r="I154" s="62">
        <v>41.7</v>
      </c>
      <c r="J154" s="63"/>
      <c r="K154" s="56"/>
      <c r="L154" s="63"/>
      <c r="M154" s="56"/>
      <c r="N154" s="64"/>
      <c r="AE154" s="44"/>
      <c r="AF154" s="52"/>
      <c r="AH154" s="3" t="s">
        <v>66</v>
      </c>
      <c r="AJ154" s="52"/>
      <c r="AK154" s="52"/>
      <c r="AL154" s="52"/>
    </row>
    <row r="155" spans="1:38" customFormat="1" ht="15" x14ac:dyDescent="0.25">
      <c r="A155" s="61"/>
      <c r="B155" s="54"/>
      <c r="C155" s="126" t="s">
        <v>68</v>
      </c>
      <c r="D155" s="126"/>
      <c r="E155" s="126"/>
      <c r="F155" s="55" t="s">
        <v>67</v>
      </c>
      <c r="G155" s="62">
        <v>0.7</v>
      </c>
      <c r="H155" s="56"/>
      <c r="I155" s="62">
        <v>2.1</v>
      </c>
      <c r="J155" s="63"/>
      <c r="K155" s="56"/>
      <c r="L155" s="63"/>
      <c r="M155" s="56"/>
      <c r="N155" s="64"/>
      <c r="AE155" s="44"/>
      <c r="AF155" s="52"/>
      <c r="AH155" s="3" t="s">
        <v>68</v>
      </c>
      <c r="AJ155" s="52"/>
      <c r="AK155" s="52"/>
      <c r="AL155" s="52"/>
    </row>
    <row r="156" spans="1:38" customFormat="1" ht="15" x14ac:dyDescent="0.25">
      <c r="A156" s="66"/>
      <c r="B156" s="54"/>
      <c r="C156" s="146" t="s">
        <v>69</v>
      </c>
      <c r="D156" s="146"/>
      <c r="E156" s="146"/>
      <c r="F156" s="67"/>
      <c r="G156" s="68"/>
      <c r="H156" s="68"/>
      <c r="I156" s="68"/>
      <c r="J156" s="69">
        <v>173.6</v>
      </c>
      <c r="K156" s="68"/>
      <c r="L156" s="69">
        <v>520.79999999999995</v>
      </c>
      <c r="M156" s="68"/>
      <c r="N156" s="71"/>
      <c r="AE156" s="44"/>
      <c r="AF156" s="52"/>
      <c r="AI156" s="3" t="s">
        <v>69</v>
      </c>
      <c r="AJ156" s="52"/>
      <c r="AK156" s="52"/>
      <c r="AL156" s="52"/>
    </row>
    <row r="157" spans="1:38" customFormat="1" ht="15" x14ac:dyDescent="0.25">
      <c r="A157" s="61"/>
      <c r="B157" s="54"/>
      <c r="C157" s="126" t="s">
        <v>70</v>
      </c>
      <c r="D157" s="126"/>
      <c r="E157" s="126"/>
      <c r="F157" s="55"/>
      <c r="G157" s="56"/>
      <c r="H157" s="56"/>
      <c r="I157" s="56"/>
      <c r="J157" s="63"/>
      <c r="K157" s="56"/>
      <c r="L157" s="57">
        <v>407.16</v>
      </c>
      <c r="M157" s="56"/>
      <c r="N157" s="59">
        <v>12105</v>
      </c>
      <c r="AE157" s="44"/>
      <c r="AF157" s="52"/>
      <c r="AH157" s="3" t="s">
        <v>70</v>
      </c>
      <c r="AJ157" s="52"/>
      <c r="AK157" s="52"/>
      <c r="AL157" s="52"/>
    </row>
    <row r="158" spans="1:38" customFormat="1" ht="22.5" x14ac:dyDescent="0.25">
      <c r="A158" s="61"/>
      <c r="B158" s="54" t="s">
        <v>71</v>
      </c>
      <c r="C158" s="126" t="s">
        <v>72</v>
      </c>
      <c r="D158" s="126"/>
      <c r="E158" s="126"/>
      <c r="F158" s="55" t="s">
        <v>73</v>
      </c>
      <c r="G158" s="65">
        <v>103</v>
      </c>
      <c r="H158" s="56"/>
      <c r="I158" s="65">
        <v>103</v>
      </c>
      <c r="J158" s="63"/>
      <c r="K158" s="56"/>
      <c r="L158" s="57">
        <v>419.37</v>
      </c>
      <c r="M158" s="56"/>
      <c r="N158" s="59">
        <v>12468</v>
      </c>
      <c r="AE158" s="44"/>
      <c r="AF158" s="52"/>
      <c r="AH158" s="3" t="s">
        <v>72</v>
      </c>
      <c r="AJ158" s="52"/>
      <c r="AK158" s="52"/>
      <c r="AL158" s="52"/>
    </row>
    <row r="159" spans="1:38" customFormat="1" ht="22.5" x14ac:dyDescent="0.25">
      <c r="A159" s="61"/>
      <c r="B159" s="54" t="s">
        <v>74</v>
      </c>
      <c r="C159" s="126" t="s">
        <v>75</v>
      </c>
      <c r="D159" s="126"/>
      <c r="E159" s="126"/>
      <c r="F159" s="55" t="s">
        <v>73</v>
      </c>
      <c r="G159" s="65">
        <v>60</v>
      </c>
      <c r="H159" s="56"/>
      <c r="I159" s="65">
        <v>60</v>
      </c>
      <c r="J159" s="63"/>
      <c r="K159" s="56"/>
      <c r="L159" s="57">
        <v>244.3</v>
      </c>
      <c r="M159" s="56"/>
      <c r="N159" s="59">
        <v>7263</v>
      </c>
      <c r="AE159" s="44"/>
      <c r="AF159" s="52"/>
      <c r="AH159" s="3" t="s">
        <v>75</v>
      </c>
      <c r="AJ159" s="52"/>
      <c r="AK159" s="52"/>
      <c r="AL159" s="52"/>
    </row>
    <row r="160" spans="1:38" customFormat="1" ht="15" x14ac:dyDescent="0.25">
      <c r="A160" s="72"/>
      <c r="B160" s="73"/>
      <c r="C160" s="142" t="s">
        <v>76</v>
      </c>
      <c r="D160" s="142"/>
      <c r="E160" s="142"/>
      <c r="F160" s="47"/>
      <c r="G160" s="48"/>
      <c r="H160" s="48"/>
      <c r="I160" s="48"/>
      <c r="J160" s="50"/>
      <c r="K160" s="48"/>
      <c r="L160" s="74">
        <v>1184.47</v>
      </c>
      <c r="M160" s="68"/>
      <c r="N160" s="75">
        <v>32441</v>
      </c>
      <c r="AE160" s="44"/>
      <c r="AF160" s="52"/>
      <c r="AJ160" s="52" t="s">
        <v>76</v>
      </c>
      <c r="AK160" s="52"/>
      <c r="AL160" s="52"/>
    </row>
    <row r="161" spans="1:38" customFormat="1" ht="15" x14ac:dyDescent="0.25">
      <c r="A161" s="143" t="s">
        <v>157</v>
      </c>
      <c r="B161" s="144"/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5"/>
      <c r="AE161" s="44"/>
      <c r="AF161" s="52"/>
      <c r="AJ161" s="52"/>
      <c r="AK161" s="52" t="s">
        <v>157</v>
      </c>
      <c r="AL161" s="52"/>
    </row>
    <row r="162" spans="1:38" customFormat="1" ht="45.75" x14ac:dyDescent="0.25">
      <c r="A162" s="45" t="s">
        <v>158</v>
      </c>
      <c r="B162" s="46" t="s">
        <v>83</v>
      </c>
      <c r="C162" s="142" t="s">
        <v>159</v>
      </c>
      <c r="D162" s="142"/>
      <c r="E162" s="142"/>
      <c r="F162" s="47" t="s">
        <v>85</v>
      </c>
      <c r="G162" s="48"/>
      <c r="H162" s="48"/>
      <c r="I162" s="49">
        <v>6</v>
      </c>
      <c r="J162" s="74">
        <v>8440</v>
      </c>
      <c r="K162" s="48"/>
      <c r="L162" s="74">
        <v>6385.88</v>
      </c>
      <c r="M162" s="76">
        <v>7.93</v>
      </c>
      <c r="N162" s="75">
        <v>50640</v>
      </c>
      <c r="AE162" s="44"/>
      <c r="AF162" s="52" t="s">
        <v>159</v>
      </c>
      <c r="AJ162" s="52"/>
      <c r="AK162" s="52"/>
      <c r="AL162" s="52"/>
    </row>
    <row r="163" spans="1:38" customFormat="1" ht="15" x14ac:dyDescent="0.25">
      <c r="A163" s="72"/>
      <c r="B163" s="73"/>
      <c r="C163" s="142" t="s">
        <v>76</v>
      </c>
      <c r="D163" s="142"/>
      <c r="E163" s="142"/>
      <c r="F163" s="47"/>
      <c r="G163" s="48"/>
      <c r="H163" s="48"/>
      <c r="I163" s="48"/>
      <c r="J163" s="50"/>
      <c r="K163" s="48"/>
      <c r="L163" s="74">
        <v>6385.88</v>
      </c>
      <c r="M163" s="68"/>
      <c r="N163" s="75">
        <v>50640</v>
      </c>
      <c r="AE163" s="44"/>
      <c r="AF163" s="52"/>
      <c r="AJ163" s="52" t="s">
        <v>76</v>
      </c>
      <c r="AK163" s="52"/>
      <c r="AL163" s="52"/>
    </row>
    <row r="164" spans="1:38" customFormat="1" ht="45.75" x14ac:dyDescent="0.25">
      <c r="A164" s="45" t="s">
        <v>160</v>
      </c>
      <c r="B164" s="46" t="s">
        <v>83</v>
      </c>
      <c r="C164" s="142" t="s">
        <v>117</v>
      </c>
      <c r="D164" s="142"/>
      <c r="E164" s="142"/>
      <c r="F164" s="47" t="s">
        <v>58</v>
      </c>
      <c r="G164" s="48"/>
      <c r="H164" s="48"/>
      <c r="I164" s="49">
        <v>6</v>
      </c>
      <c r="J164" s="77">
        <v>150</v>
      </c>
      <c r="K164" s="48"/>
      <c r="L164" s="77">
        <v>113.49</v>
      </c>
      <c r="M164" s="76">
        <v>7.93</v>
      </c>
      <c r="N164" s="78">
        <v>900</v>
      </c>
      <c r="AE164" s="44"/>
      <c r="AF164" s="52" t="s">
        <v>117</v>
      </c>
      <c r="AJ164" s="52"/>
      <c r="AK164" s="52"/>
      <c r="AL164" s="52"/>
    </row>
    <row r="165" spans="1:38" customFormat="1" ht="15" x14ac:dyDescent="0.25">
      <c r="A165" s="72"/>
      <c r="B165" s="73"/>
      <c r="C165" s="142" t="s">
        <v>76</v>
      </c>
      <c r="D165" s="142"/>
      <c r="E165" s="142"/>
      <c r="F165" s="47"/>
      <c r="G165" s="48"/>
      <c r="H165" s="48"/>
      <c r="I165" s="48"/>
      <c r="J165" s="50"/>
      <c r="K165" s="48"/>
      <c r="L165" s="77">
        <v>113.49</v>
      </c>
      <c r="M165" s="68"/>
      <c r="N165" s="78">
        <v>900</v>
      </c>
      <c r="AE165" s="44"/>
      <c r="AF165" s="52"/>
      <c r="AJ165" s="52" t="s">
        <v>76</v>
      </c>
      <c r="AK165" s="52"/>
      <c r="AL165" s="52"/>
    </row>
    <row r="166" spans="1:38" customFormat="1" ht="0" hidden="1" customHeight="1" x14ac:dyDescent="0.25">
      <c r="A166" s="79"/>
      <c r="B166" s="80"/>
      <c r="C166" s="80"/>
      <c r="D166" s="80"/>
      <c r="E166" s="80"/>
      <c r="F166" s="81"/>
      <c r="G166" s="81"/>
      <c r="H166" s="81"/>
      <c r="I166" s="81"/>
      <c r="J166" s="82"/>
      <c r="K166" s="81"/>
      <c r="L166" s="82"/>
      <c r="M166" s="56"/>
      <c r="N166" s="82"/>
      <c r="AE166" s="44"/>
      <c r="AF166" s="52"/>
      <c r="AJ166" s="52"/>
      <c r="AK166" s="52"/>
      <c r="AL166" s="52"/>
    </row>
    <row r="167" spans="1:38" customFormat="1" ht="15" x14ac:dyDescent="0.25">
      <c r="A167" s="83"/>
      <c r="B167" s="84"/>
      <c r="C167" s="142" t="s">
        <v>161</v>
      </c>
      <c r="D167" s="142"/>
      <c r="E167" s="142"/>
      <c r="F167" s="142"/>
      <c r="G167" s="142"/>
      <c r="H167" s="142"/>
      <c r="I167" s="142"/>
      <c r="J167" s="142"/>
      <c r="K167" s="142"/>
      <c r="L167" s="85">
        <v>7683.84</v>
      </c>
      <c r="M167" s="86"/>
      <c r="N167" s="87">
        <v>83981</v>
      </c>
      <c r="AE167" s="44"/>
      <c r="AF167" s="52"/>
      <c r="AJ167" s="52"/>
      <c r="AK167" s="52"/>
      <c r="AL167" s="52" t="s">
        <v>161</v>
      </c>
    </row>
    <row r="168" spans="1:38" customFormat="1" ht="15" x14ac:dyDescent="0.25">
      <c r="A168" s="139" t="s">
        <v>162</v>
      </c>
      <c r="B168" s="140"/>
      <c r="C168" s="140"/>
      <c r="D168" s="140"/>
      <c r="E168" s="140"/>
      <c r="F168" s="140"/>
      <c r="G168" s="140"/>
      <c r="H168" s="140"/>
      <c r="I168" s="140"/>
      <c r="J168" s="140"/>
      <c r="K168" s="140"/>
      <c r="L168" s="140"/>
      <c r="M168" s="140"/>
      <c r="N168" s="141"/>
      <c r="AE168" s="44" t="s">
        <v>162</v>
      </c>
      <c r="AF168" s="52"/>
      <c r="AJ168" s="52"/>
      <c r="AK168" s="52"/>
      <c r="AL168" s="52"/>
    </row>
    <row r="169" spans="1:38" customFormat="1" ht="34.5" x14ac:dyDescent="0.25">
      <c r="A169" s="45" t="s">
        <v>163</v>
      </c>
      <c r="B169" s="46" t="s">
        <v>164</v>
      </c>
      <c r="C169" s="142" t="s">
        <v>165</v>
      </c>
      <c r="D169" s="142"/>
      <c r="E169" s="142"/>
      <c r="F169" s="47" t="s">
        <v>156</v>
      </c>
      <c r="G169" s="48"/>
      <c r="H169" s="48"/>
      <c r="I169" s="49">
        <v>2</v>
      </c>
      <c r="J169" s="50"/>
      <c r="K169" s="48"/>
      <c r="L169" s="50"/>
      <c r="M169" s="48"/>
      <c r="N169" s="51"/>
      <c r="AE169" s="44"/>
      <c r="AF169" s="52" t="s">
        <v>165</v>
      </c>
      <c r="AJ169" s="52"/>
      <c r="AK169" s="52"/>
      <c r="AL169" s="52"/>
    </row>
    <row r="170" spans="1:38" customFormat="1" ht="15" x14ac:dyDescent="0.25">
      <c r="A170" s="53"/>
      <c r="B170" s="54" t="s">
        <v>55</v>
      </c>
      <c r="C170" s="126" t="s">
        <v>59</v>
      </c>
      <c r="D170" s="126"/>
      <c r="E170" s="126"/>
      <c r="F170" s="55"/>
      <c r="G170" s="56"/>
      <c r="H170" s="56"/>
      <c r="I170" s="56"/>
      <c r="J170" s="57">
        <v>151.47</v>
      </c>
      <c r="K170" s="56"/>
      <c r="L170" s="57">
        <v>302.94</v>
      </c>
      <c r="M170" s="58">
        <v>29.73</v>
      </c>
      <c r="N170" s="59">
        <v>9006</v>
      </c>
      <c r="AE170" s="44"/>
      <c r="AF170" s="52"/>
      <c r="AG170" s="3" t="s">
        <v>59</v>
      </c>
      <c r="AJ170" s="52"/>
      <c r="AK170" s="52"/>
      <c r="AL170" s="52"/>
    </row>
    <row r="171" spans="1:38" customFormat="1" ht="15" x14ac:dyDescent="0.25">
      <c r="A171" s="53"/>
      <c r="B171" s="54" t="s">
        <v>60</v>
      </c>
      <c r="C171" s="126" t="s">
        <v>61</v>
      </c>
      <c r="D171" s="126"/>
      <c r="E171" s="126"/>
      <c r="F171" s="55"/>
      <c r="G171" s="56"/>
      <c r="H171" s="56"/>
      <c r="I171" s="56"/>
      <c r="J171" s="57">
        <v>54.54</v>
      </c>
      <c r="K171" s="56"/>
      <c r="L171" s="57">
        <v>109.08</v>
      </c>
      <c r="M171" s="58">
        <v>9.6300000000000008</v>
      </c>
      <c r="N171" s="59">
        <v>1050</v>
      </c>
      <c r="AE171" s="44"/>
      <c r="AF171" s="52"/>
      <c r="AG171" s="3" t="s">
        <v>61</v>
      </c>
      <c r="AJ171" s="52"/>
      <c r="AK171" s="52"/>
      <c r="AL171" s="52"/>
    </row>
    <row r="172" spans="1:38" customFormat="1" ht="15" x14ac:dyDescent="0.25">
      <c r="A172" s="53"/>
      <c r="B172" s="54" t="s">
        <v>62</v>
      </c>
      <c r="C172" s="126" t="s">
        <v>63</v>
      </c>
      <c r="D172" s="126"/>
      <c r="E172" s="126"/>
      <c r="F172" s="55"/>
      <c r="G172" s="56"/>
      <c r="H172" s="56"/>
      <c r="I172" s="56"/>
      <c r="J172" s="57">
        <v>9.6300000000000008</v>
      </c>
      <c r="K172" s="56"/>
      <c r="L172" s="57">
        <v>19.260000000000002</v>
      </c>
      <c r="M172" s="58">
        <v>29.73</v>
      </c>
      <c r="N172" s="91">
        <v>573</v>
      </c>
      <c r="AE172" s="44"/>
      <c r="AF172" s="52"/>
      <c r="AG172" s="3" t="s">
        <v>63</v>
      </c>
      <c r="AJ172" s="52"/>
      <c r="AK172" s="52"/>
      <c r="AL172" s="52"/>
    </row>
    <row r="173" spans="1:38" customFormat="1" ht="15" x14ac:dyDescent="0.25">
      <c r="A173" s="61"/>
      <c r="B173" s="54"/>
      <c r="C173" s="126" t="s">
        <v>66</v>
      </c>
      <c r="D173" s="126"/>
      <c r="E173" s="126"/>
      <c r="F173" s="55" t="s">
        <v>67</v>
      </c>
      <c r="G173" s="62">
        <v>16.5</v>
      </c>
      <c r="H173" s="56"/>
      <c r="I173" s="65">
        <v>33</v>
      </c>
      <c r="J173" s="63"/>
      <c r="K173" s="56"/>
      <c r="L173" s="63"/>
      <c r="M173" s="56"/>
      <c r="N173" s="64"/>
      <c r="AE173" s="44"/>
      <c r="AF173" s="52"/>
      <c r="AH173" s="3" t="s">
        <v>66</v>
      </c>
      <c r="AJ173" s="52"/>
      <c r="AK173" s="52"/>
      <c r="AL173" s="52"/>
    </row>
    <row r="174" spans="1:38" customFormat="1" ht="15" x14ac:dyDescent="0.25">
      <c r="A174" s="61"/>
      <c r="B174" s="54"/>
      <c r="C174" s="126" t="s">
        <v>68</v>
      </c>
      <c r="D174" s="126"/>
      <c r="E174" s="126"/>
      <c r="F174" s="55" t="s">
        <v>67</v>
      </c>
      <c r="G174" s="58">
        <v>0.83</v>
      </c>
      <c r="H174" s="56"/>
      <c r="I174" s="58">
        <v>1.66</v>
      </c>
      <c r="J174" s="63"/>
      <c r="K174" s="56"/>
      <c r="L174" s="63"/>
      <c r="M174" s="56"/>
      <c r="N174" s="64"/>
      <c r="AE174" s="44"/>
      <c r="AF174" s="52"/>
      <c r="AH174" s="3" t="s">
        <v>68</v>
      </c>
      <c r="AJ174" s="52"/>
      <c r="AK174" s="52"/>
      <c r="AL174" s="52"/>
    </row>
    <row r="175" spans="1:38" customFormat="1" ht="15" x14ac:dyDescent="0.25">
      <c r="A175" s="66"/>
      <c r="B175" s="54"/>
      <c r="C175" s="146" t="s">
        <v>69</v>
      </c>
      <c r="D175" s="146"/>
      <c r="E175" s="146"/>
      <c r="F175" s="67"/>
      <c r="G175" s="68"/>
      <c r="H175" s="68"/>
      <c r="I175" s="68"/>
      <c r="J175" s="69">
        <v>206.01</v>
      </c>
      <c r="K175" s="68"/>
      <c r="L175" s="69">
        <v>412.02</v>
      </c>
      <c r="M175" s="68"/>
      <c r="N175" s="71"/>
      <c r="AE175" s="44"/>
      <c r="AF175" s="52"/>
      <c r="AI175" s="3" t="s">
        <v>69</v>
      </c>
      <c r="AJ175" s="52"/>
      <c r="AK175" s="52"/>
      <c r="AL175" s="52"/>
    </row>
    <row r="176" spans="1:38" customFormat="1" ht="15" x14ac:dyDescent="0.25">
      <c r="A176" s="61"/>
      <c r="B176" s="54"/>
      <c r="C176" s="126" t="s">
        <v>70</v>
      </c>
      <c r="D176" s="126"/>
      <c r="E176" s="126"/>
      <c r="F176" s="55"/>
      <c r="G176" s="56"/>
      <c r="H176" s="56"/>
      <c r="I176" s="56"/>
      <c r="J176" s="63"/>
      <c r="K176" s="56"/>
      <c r="L176" s="57">
        <v>322.2</v>
      </c>
      <c r="M176" s="56"/>
      <c r="N176" s="59">
        <v>9579</v>
      </c>
      <c r="AE176" s="44"/>
      <c r="AF176" s="52"/>
      <c r="AH176" s="3" t="s">
        <v>70</v>
      </c>
      <c r="AJ176" s="52"/>
      <c r="AK176" s="52"/>
      <c r="AL176" s="52"/>
    </row>
    <row r="177" spans="1:38" customFormat="1" ht="22.5" x14ac:dyDescent="0.25">
      <c r="A177" s="61"/>
      <c r="B177" s="54" t="s">
        <v>71</v>
      </c>
      <c r="C177" s="126" t="s">
        <v>72</v>
      </c>
      <c r="D177" s="126"/>
      <c r="E177" s="126"/>
      <c r="F177" s="55" t="s">
        <v>73</v>
      </c>
      <c r="G177" s="65">
        <v>103</v>
      </c>
      <c r="H177" s="56"/>
      <c r="I177" s="65">
        <v>103</v>
      </c>
      <c r="J177" s="63"/>
      <c r="K177" s="56"/>
      <c r="L177" s="57">
        <v>331.87</v>
      </c>
      <c r="M177" s="56"/>
      <c r="N177" s="59">
        <v>9866</v>
      </c>
      <c r="AE177" s="44"/>
      <c r="AF177" s="52"/>
      <c r="AH177" s="3" t="s">
        <v>72</v>
      </c>
      <c r="AJ177" s="52"/>
      <c r="AK177" s="52"/>
      <c r="AL177" s="52"/>
    </row>
    <row r="178" spans="1:38" customFormat="1" ht="22.5" x14ac:dyDescent="0.25">
      <c r="A178" s="61"/>
      <c r="B178" s="54" t="s">
        <v>74</v>
      </c>
      <c r="C178" s="126" t="s">
        <v>75</v>
      </c>
      <c r="D178" s="126"/>
      <c r="E178" s="126"/>
      <c r="F178" s="55" t="s">
        <v>73</v>
      </c>
      <c r="G178" s="65">
        <v>60</v>
      </c>
      <c r="H178" s="56"/>
      <c r="I178" s="65">
        <v>60</v>
      </c>
      <c r="J178" s="63"/>
      <c r="K178" s="56"/>
      <c r="L178" s="57">
        <v>193.32</v>
      </c>
      <c r="M178" s="56"/>
      <c r="N178" s="59">
        <v>5747</v>
      </c>
      <c r="AE178" s="44"/>
      <c r="AF178" s="52"/>
      <c r="AH178" s="3" t="s">
        <v>75</v>
      </c>
      <c r="AJ178" s="52"/>
      <c r="AK178" s="52"/>
      <c r="AL178" s="52"/>
    </row>
    <row r="179" spans="1:38" customFormat="1" ht="15" x14ac:dyDescent="0.25">
      <c r="A179" s="72"/>
      <c r="B179" s="73"/>
      <c r="C179" s="142" t="s">
        <v>76</v>
      </c>
      <c r="D179" s="142"/>
      <c r="E179" s="142"/>
      <c r="F179" s="47"/>
      <c r="G179" s="48"/>
      <c r="H179" s="48"/>
      <c r="I179" s="48"/>
      <c r="J179" s="50"/>
      <c r="K179" s="48"/>
      <c r="L179" s="77">
        <v>937.21</v>
      </c>
      <c r="M179" s="68"/>
      <c r="N179" s="75">
        <v>25669</v>
      </c>
      <c r="AE179" s="44"/>
      <c r="AF179" s="52"/>
      <c r="AJ179" s="52" t="s">
        <v>76</v>
      </c>
      <c r="AK179" s="52"/>
      <c r="AL179" s="52"/>
    </row>
    <row r="180" spans="1:38" customFormat="1" ht="0" hidden="1" customHeight="1" x14ac:dyDescent="0.25">
      <c r="A180" s="79"/>
      <c r="B180" s="80"/>
      <c r="C180" s="80"/>
      <c r="D180" s="80"/>
      <c r="E180" s="80"/>
      <c r="F180" s="81"/>
      <c r="G180" s="81"/>
      <c r="H180" s="81"/>
      <c r="I180" s="81"/>
      <c r="J180" s="82"/>
      <c r="K180" s="81"/>
      <c r="L180" s="82"/>
      <c r="M180" s="56"/>
      <c r="N180" s="82"/>
      <c r="AE180" s="44"/>
      <c r="AF180" s="52"/>
      <c r="AJ180" s="52"/>
      <c r="AK180" s="52"/>
      <c r="AL180" s="52"/>
    </row>
    <row r="181" spans="1:38" customFormat="1" ht="15" x14ac:dyDescent="0.25">
      <c r="A181" s="83"/>
      <c r="B181" s="84"/>
      <c r="C181" s="142" t="s">
        <v>166</v>
      </c>
      <c r="D181" s="142"/>
      <c r="E181" s="142"/>
      <c r="F181" s="142"/>
      <c r="G181" s="142"/>
      <c r="H181" s="142"/>
      <c r="I181" s="142"/>
      <c r="J181" s="142"/>
      <c r="K181" s="142"/>
      <c r="L181" s="92">
        <v>937.21</v>
      </c>
      <c r="M181" s="86"/>
      <c r="N181" s="87">
        <v>25669</v>
      </c>
      <c r="AE181" s="44"/>
      <c r="AF181" s="52"/>
      <c r="AJ181" s="52"/>
      <c r="AK181" s="52"/>
      <c r="AL181" s="52" t="s">
        <v>166</v>
      </c>
    </row>
    <row r="182" spans="1:38" customFormat="1" ht="15" x14ac:dyDescent="0.25">
      <c r="A182" s="139" t="s">
        <v>167</v>
      </c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1"/>
      <c r="AE182" s="44" t="s">
        <v>167</v>
      </c>
      <c r="AF182" s="52"/>
      <c r="AJ182" s="52"/>
      <c r="AK182" s="52"/>
      <c r="AL182" s="52"/>
    </row>
    <row r="183" spans="1:38" customFormat="1" ht="15" x14ac:dyDescent="0.25">
      <c r="A183" s="143" t="s">
        <v>168</v>
      </c>
      <c r="B183" s="144"/>
      <c r="C183" s="144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5"/>
      <c r="AE183" s="44"/>
      <c r="AF183" s="52"/>
      <c r="AJ183" s="52"/>
      <c r="AK183" s="52" t="s">
        <v>168</v>
      </c>
      <c r="AL183" s="52"/>
    </row>
    <row r="184" spans="1:38" customFormat="1" ht="45.75" x14ac:dyDescent="0.25">
      <c r="A184" s="45" t="s">
        <v>169</v>
      </c>
      <c r="B184" s="46" t="s">
        <v>170</v>
      </c>
      <c r="C184" s="142" t="s">
        <v>171</v>
      </c>
      <c r="D184" s="142"/>
      <c r="E184" s="142"/>
      <c r="F184" s="47" t="s">
        <v>58</v>
      </c>
      <c r="G184" s="48"/>
      <c r="H184" s="48"/>
      <c r="I184" s="49">
        <v>6</v>
      </c>
      <c r="J184" s="50"/>
      <c r="K184" s="48"/>
      <c r="L184" s="50"/>
      <c r="M184" s="48"/>
      <c r="N184" s="51"/>
      <c r="AE184" s="44"/>
      <c r="AF184" s="52" t="s">
        <v>171</v>
      </c>
      <c r="AJ184" s="52"/>
      <c r="AK184" s="52"/>
      <c r="AL184" s="52"/>
    </row>
    <row r="185" spans="1:38" customFormat="1" ht="15" x14ac:dyDescent="0.25">
      <c r="A185" s="53"/>
      <c r="B185" s="54" t="s">
        <v>55</v>
      </c>
      <c r="C185" s="126" t="s">
        <v>59</v>
      </c>
      <c r="D185" s="126"/>
      <c r="E185" s="126"/>
      <c r="F185" s="55"/>
      <c r="G185" s="56"/>
      <c r="H185" s="56"/>
      <c r="I185" s="56"/>
      <c r="J185" s="57">
        <v>79.739999999999995</v>
      </c>
      <c r="K185" s="56"/>
      <c r="L185" s="57">
        <v>478.44</v>
      </c>
      <c r="M185" s="58">
        <v>29.73</v>
      </c>
      <c r="N185" s="59">
        <v>14224</v>
      </c>
      <c r="AE185" s="44"/>
      <c r="AF185" s="52"/>
      <c r="AG185" s="3" t="s">
        <v>59</v>
      </c>
      <c r="AJ185" s="52"/>
      <c r="AK185" s="52"/>
      <c r="AL185" s="52"/>
    </row>
    <row r="186" spans="1:38" customFormat="1" ht="15" x14ac:dyDescent="0.25">
      <c r="A186" s="53"/>
      <c r="B186" s="54" t="s">
        <v>60</v>
      </c>
      <c r="C186" s="126" t="s">
        <v>61</v>
      </c>
      <c r="D186" s="126"/>
      <c r="E186" s="126"/>
      <c r="F186" s="55"/>
      <c r="G186" s="56"/>
      <c r="H186" s="56"/>
      <c r="I186" s="56"/>
      <c r="J186" s="57">
        <v>400.28</v>
      </c>
      <c r="K186" s="56"/>
      <c r="L186" s="60">
        <v>2401.6799999999998</v>
      </c>
      <c r="M186" s="58">
        <v>9.6300000000000008</v>
      </c>
      <c r="N186" s="59">
        <v>23128</v>
      </c>
      <c r="AE186" s="44"/>
      <c r="AF186" s="52"/>
      <c r="AG186" s="3" t="s">
        <v>61</v>
      </c>
      <c r="AJ186" s="52"/>
      <c r="AK186" s="52"/>
      <c r="AL186" s="52"/>
    </row>
    <row r="187" spans="1:38" customFormat="1" ht="15" x14ac:dyDescent="0.25">
      <c r="A187" s="53"/>
      <c r="B187" s="54" t="s">
        <v>62</v>
      </c>
      <c r="C187" s="126" t="s">
        <v>63</v>
      </c>
      <c r="D187" s="126"/>
      <c r="E187" s="126"/>
      <c r="F187" s="55"/>
      <c r="G187" s="56"/>
      <c r="H187" s="56"/>
      <c r="I187" s="56"/>
      <c r="J187" s="57">
        <v>37.24</v>
      </c>
      <c r="K187" s="56"/>
      <c r="L187" s="57">
        <v>223.44</v>
      </c>
      <c r="M187" s="58">
        <v>29.73</v>
      </c>
      <c r="N187" s="59">
        <v>6643</v>
      </c>
      <c r="AE187" s="44"/>
      <c r="AF187" s="52"/>
      <c r="AG187" s="3" t="s">
        <v>63</v>
      </c>
      <c r="AJ187" s="52"/>
      <c r="AK187" s="52"/>
      <c r="AL187" s="52"/>
    </row>
    <row r="188" spans="1:38" customFormat="1" ht="15" x14ac:dyDescent="0.25">
      <c r="A188" s="53"/>
      <c r="B188" s="54" t="s">
        <v>64</v>
      </c>
      <c r="C188" s="126" t="s">
        <v>65</v>
      </c>
      <c r="D188" s="126"/>
      <c r="E188" s="126"/>
      <c r="F188" s="55"/>
      <c r="G188" s="56"/>
      <c r="H188" s="56"/>
      <c r="I188" s="56"/>
      <c r="J188" s="57">
        <v>45.54</v>
      </c>
      <c r="K188" s="56"/>
      <c r="L188" s="57">
        <v>273.24</v>
      </c>
      <c r="M188" s="58">
        <v>7.93</v>
      </c>
      <c r="N188" s="59">
        <v>2167</v>
      </c>
      <c r="AE188" s="44"/>
      <c r="AF188" s="52"/>
      <c r="AG188" s="3" t="s">
        <v>65</v>
      </c>
      <c r="AJ188" s="52"/>
      <c r="AK188" s="52"/>
      <c r="AL188" s="52"/>
    </row>
    <row r="189" spans="1:38" customFormat="1" ht="15" x14ac:dyDescent="0.25">
      <c r="A189" s="61"/>
      <c r="B189" s="54"/>
      <c r="C189" s="126" t="s">
        <v>66</v>
      </c>
      <c r="D189" s="126"/>
      <c r="E189" s="126"/>
      <c r="F189" s="55" t="s">
        <v>67</v>
      </c>
      <c r="G189" s="65">
        <v>9</v>
      </c>
      <c r="H189" s="56"/>
      <c r="I189" s="65">
        <v>54</v>
      </c>
      <c r="J189" s="63"/>
      <c r="K189" s="56"/>
      <c r="L189" s="63"/>
      <c r="M189" s="56"/>
      <c r="N189" s="64"/>
      <c r="AE189" s="44"/>
      <c r="AF189" s="52"/>
      <c r="AH189" s="3" t="s">
        <v>66</v>
      </c>
      <c r="AJ189" s="52"/>
      <c r="AK189" s="52"/>
      <c r="AL189" s="52"/>
    </row>
    <row r="190" spans="1:38" customFormat="1" ht="15" x14ac:dyDescent="0.25">
      <c r="A190" s="61"/>
      <c r="B190" s="54"/>
      <c r="C190" s="126" t="s">
        <v>68</v>
      </c>
      <c r="D190" s="126"/>
      <c r="E190" s="126"/>
      <c r="F190" s="55" t="s">
        <v>67</v>
      </c>
      <c r="G190" s="58">
        <v>3.21</v>
      </c>
      <c r="H190" s="56"/>
      <c r="I190" s="58">
        <v>19.260000000000002</v>
      </c>
      <c r="J190" s="63"/>
      <c r="K190" s="56"/>
      <c r="L190" s="63"/>
      <c r="M190" s="56"/>
      <c r="N190" s="64"/>
      <c r="AE190" s="44"/>
      <c r="AF190" s="52"/>
      <c r="AH190" s="3" t="s">
        <v>68</v>
      </c>
      <c r="AJ190" s="52"/>
      <c r="AK190" s="52"/>
      <c r="AL190" s="52"/>
    </row>
    <row r="191" spans="1:38" customFormat="1" ht="15" x14ac:dyDescent="0.25">
      <c r="A191" s="66"/>
      <c r="B191" s="54"/>
      <c r="C191" s="146" t="s">
        <v>69</v>
      </c>
      <c r="D191" s="146"/>
      <c r="E191" s="146"/>
      <c r="F191" s="67"/>
      <c r="G191" s="68"/>
      <c r="H191" s="68"/>
      <c r="I191" s="68"/>
      <c r="J191" s="69">
        <v>525.55999999999995</v>
      </c>
      <c r="K191" s="68"/>
      <c r="L191" s="70">
        <v>3153.36</v>
      </c>
      <c r="M191" s="68"/>
      <c r="N191" s="71"/>
      <c r="AE191" s="44"/>
      <c r="AF191" s="52"/>
      <c r="AI191" s="3" t="s">
        <v>69</v>
      </c>
      <c r="AJ191" s="52"/>
      <c r="AK191" s="52"/>
      <c r="AL191" s="52"/>
    </row>
    <row r="192" spans="1:38" customFormat="1" ht="15" x14ac:dyDescent="0.25">
      <c r="A192" s="61"/>
      <c r="B192" s="54"/>
      <c r="C192" s="126" t="s">
        <v>70</v>
      </c>
      <c r="D192" s="126"/>
      <c r="E192" s="126"/>
      <c r="F192" s="55"/>
      <c r="G192" s="56"/>
      <c r="H192" s="56"/>
      <c r="I192" s="56"/>
      <c r="J192" s="63"/>
      <c r="K192" s="56"/>
      <c r="L192" s="57">
        <v>701.88</v>
      </c>
      <c r="M192" s="56"/>
      <c r="N192" s="59">
        <v>20867</v>
      </c>
      <c r="AE192" s="44"/>
      <c r="AF192" s="52"/>
      <c r="AH192" s="3" t="s">
        <v>70</v>
      </c>
      <c r="AJ192" s="52"/>
      <c r="AK192" s="52"/>
      <c r="AL192" s="52"/>
    </row>
    <row r="193" spans="1:38" customFormat="1" ht="22.5" x14ac:dyDescent="0.25">
      <c r="A193" s="61"/>
      <c r="B193" s="54" t="s">
        <v>71</v>
      </c>
      <c r="C193" s="126" t="s">
        <v>72</v>
      </c>
      <c r="D193" s="126"/>
      <c r="E193" s="126"/>
      <c r="F193" s="55" t="s">
        <v>73</v>
      </c>
      <c r="G193" s="65">
        <v>103</v>
      </c>
      <c r="H193" s="56"/>
      <c r="I193" s="65">
        <v>103</v>
      </c>
      <c r="J193" s="63"/>
      <c r="K193" s="56"/>
      <c r="L193" s="57">
        <v>722.94</v>
      </c>
      <c r="M193" s="56"/>
      <c r="N193" s="59">
        <v>21493</v>
      </c>
      <c r="AE193" s="44"/>
      <c r="AF193" s="52"/>
      <c r="AH193" s="3" t="s">
        <v>72</v>
      </c>
      <c r="AJ193" s="52"/>
      <c r="AK193" s="52"/>
      <c r="AL193" s="52"/>
    </row>
    <row r="194" spans="1:38" customFormat="1" ht="22.5" x14ac:dyDescent="0.25">
      <c r="A194" s="61"/>
      <c r="B194" s="54" t="s">
        <v>74</v>
      </c>
      <c r="C194" s="126" t="s">
        <v>75</v>
      </c>
      <c r="D194" s="126"/>
      <c r="E194" s="126"/>
      <c r="F194" s="55" t="s">
        <v>73</v>
      </c>
      <c r="G194" s="65">
        <v>60</v>
      </c>
      <c r="H194" s="56"/>
      <c r="I194" s="65">
        <v>60</v>
      </c>
      <c r="J194" s="63"/>
      <c r="K194" s="56"/>
      <c r="L194" s="57">
        <v>421.13</v>
      </c>
      <c r="M194" s="56"/>
      <c r="N194" s="59">
        <v>12520</v>
      </c>
      <c r="AE194" s="44"/>
      <c r="AF194" s="52"/>
      <c r="AH194" s="3" t="s">
        <v>75</v>
      </c>
      <c r="AJ194" s="52"/>
      <c r="AK194" s="52"/>
      <c r="AL194" s="52"/>
    </row>
    <row r="195" spans="1:38" customFormat="1" ht="15" x14ac:dyDescent="0.25">
      <c r="A195" s="72"/>
      <c r="B195" s="73"/>
      <c r="C195" s="142" t="s">
        <v>76</v>
      </c>
      <c r="D195" s="142"/>
      <c r="E195" s="142"/>
      <c r="F195" s="47"/>
      <c r="G195" s="48"/>
      <c r="H195" s="48"/>
      <c r="I195" s="48"/>
      <c r="J195" s="50"/>
      <c r="K195" s="48"/>
      <c r="L195" s="74">
        <v>4297.43</v>
      </c>
      <c r="M195" s="68"/>
      <c r="N195" s="75">
        <v>73532</v>
      </c>
      <c r="AE195" s="44"/>
      <c r="AF195" s="52"/>
      <c r="AJ195" s="52" t="s">
        <v>76</v>
      </c>
      <c r="AK195" s="52"/>
      <c r="AL195" s="52"/>
    </row>
    <row r="196" spans="1:38" customFormat="1" ht="15" x14ac:dyDescent="0.25">
      <c r="A196" s="143" t="s">
        <v>77</v>
      </c>
      <c r="B196" s="144"/>
      <c r="C196" s="144"/>
      <c r="D196" s="144"/>
      <c r="E196" s="144"/>
      <c r="F196" s="144"/>
      <c r="G196" s="144"/>
      <c r="H196" s="144"/>
      <c r="I196" s="144"/>
      <c r="J196" s="144"/>
      <c r="K196" s="144"/>
      <c r="L196" s="144"/>
      <c r="M196" s="144"/>
      <c r="N196" s="145"/>
      <c r="AE196" s="44"/>
      <c r="AF196" s="52"/>
      <c r="AJ196" s="52"/>
      <c r="AK196" s="52" t="s">
        <v>77</v>
      </c>
      <c r="AL196" s="52"/>
    </row>
    <row r="197" spans="1:38" customFormat="1" ht="23.25" x14ac:dyDescent="0.25">
      <c r="A197" s="45" t="s">
        <v>172</v>
      </c>
      <c r="B197" s="46" t="s">
        <v>78</v>
      </c>
      <c r="C197" s="142" t="s">
        <v>79</v>
      </c>
      <c r="D197" s="142"/>
      <c r="E197" s="142"/>
      <c r="F197" s="47" t="s">
        <v>58</v>
      </c>
      <c r="G197" s="48"/>
      <c r="H197" s="48"/>
      <c r="I197" s="49">
        <v>18</v>
      </c>
      <c r="J197" s="74">
        <v>1672.09</v>
      </c>
      <c r="K197" s="48"/>
      <c r="L197" s="74">
        <v>30097.62</v>
      </c>
      <c r="M197" s="76">
        <v>7.93</v>
      </c>
      <c r="N197" s="75">
        <v>238674</v>
      </c>
      <c r="AE197" s="44"/>
      <c r="AF197" s="52" t="s">
        <v>79</v>
      </c>
      <c r="AJ197" s="52"/>
      <c r="AK197" s="52"/>
      <c r="AL197" s="52"/>
    </row>
    <row r="198" spans="1:38" customFormat="1" ht="15" x14ac:dyDescent="0.25">
      <c r="A198" s="72"/>
      <c r="B198" s="73"/>
      <c r="C198" s="142" t="s">
        <v>76</v>
      </c>
      <c r="D198" s="142"/>
      <c r="E198" s="142"/>
      <c r="F198" s="47"/>
      <c r="G198" s="48"/>
      <c r="H198" s="48"/>
      <c r="I198" s="48"/>
      <c r="J198" s="50"/>
      <c r="K198" s="48"/>
      <c r="L198" s="74">
        <v>30097.62</v>
      </c>
      <c r="M198" s="68"/>
      <c r="N198" s="75">
        <v>238674</v>
      </c>
      <c r="AE198" s="44"/>
      <c r="AF198" s="52"/>
      <c r="AJ198" s="52" t="s">
        <v>76</v>
      </c>
      <c r="AK198" s="52"/>
      <c r="AL198" s="52"/>
    </row>
    <row r="199" spans="1:38" customFormat="1" ht="15" x14ac:dyDescent="0.25">
      <c r="A199" s="45" t="s">
        <v>173</v>
      </c>
      <c r="B199" s="46" t="s">
        <v>80</v>
      </c>
      <c r="C199" s="142" t="s">
        <v>174</v>
      </c>
      <c r="D199" s="142"/>
      <c r="E199" s="142"/>
      <c r="F199" s="47" t="s">
        <v>82</v>
      </c>
      <c r="G199" s="48"/>
      <c r="H199" s="48"/>
      <c r="I199" s="88">
        <v>0.13800000000000001</v>
      </c>
      <c r="J199" s="74">
        <v>10832.93</v>
      </c>
      <c r="K199" s="48"/>
      <c r="L199" s="74">
        <v>1494.94</v>
      </c>
      <c r="M199" s="76">
        <v>7.93</v>
      </c>
      <c r="N199" s="75">
        <v>11855</v>
      </c>
      <c r="AE199" s="44"/>
      <c r="AF199" s="52" t="s">
        <v>174</v>
      </c>
      <c r="AJ199" s="52"/>
      <c r="AK199" s="52"/>
      <c r="AL199" s="52"/>
    </row>
    <row r="200" spans="1:38" customFormat="1" ht="15" x14ac:dyDescent="0.25">
      <c r="A200" s="72"/>
      <c r="B200" s="73"/>
      <c r="C200" s="142" t="s">
        <v>76</v>
      </c>
      <c r="D200" s="142"/>
      <c r="E200" s="142"/>
      <c r="F200" s="47"/>
      <c r="G200" s="48"/>
      <c r="H200" s="48"/>
      <c r="I200" s="48"/>
      <c r="J200" s="50"/>
      <c r="K200" s="48"/>
      <c r="L200" s="74">
        <v>1494.94</v>
      </c>
      <c r="M200" s="68"/>
      <c r="N200" s="75">
        <v>11855</v>
      </c>
      <c r="AE200" s="44"/>
      <c r="AF200" s="52"/>
      <c r="AJ200" s="52" t="s">
        <v>76</v>
      </c>
      <c r="AK200" s="52"/>
      <c r="AL200" s="52"/>
    </row>
    <row r="201" spans="1:38" customFormat="1" ht="34.5" x14ac:dyDescent="0.25">
      <c r="A201" s="45" t="s">
        <v>175</v>
      </c>
      <c r="B201" s="46" t="s">
        <v>83</v>
      </c>
      <c r="C201" s="142" t="s">
        <v>84</v>
      </c>
      <c r="D201" s="142"/>
      <c r="E201" s="142"/>
      <c r="F201" s="47" t="s">
        <v>85</v>
      </c>
      <c r="G201" s="48"/>
      <c r="H201" s="48"/>
      <c r="I201" s="49">
        <v>12</v>
      </c>
      <c r="J201" s="77">
        <v>217.5</v>
      </c>
      <c r="K201" s="48"/>
      <c r="L201" s="77">
        <v>329.13</v>
      </c>
      <c r="M201" s="76">
        <v>7.93</v>
      </c>
      <c r="N201" s="75">
        <v>2610</v>
      </c>
      <c r="AE201" s="44"/>
      <c r="AF201" s="52" t="s">
        <v>84</v>
      </c>
      <c r="AJ201" s="52"/>
      <c r="AK201" s="52"/>
      <c r="AL201" s="52"/>
    </row>
    <row r="202" spans="1:38" customFormat="1" ht="15" x14ac:dyDescent="0.25">
      <c r="A202" s="72"/>
      <c r="B202" s="73"/>
      <c r="C202" s="142" t="s">
        <v>76</v>
      </c>
      <c r="D202" s="142"/>
      <c r="E202" s="142"/>
      <c r="F202" s="47"/>
      <c r="G202" s="48"/>
      <c r="H202" s="48"/>
      <c r="I202" s="48"/>
      <c r="J202" s="50"/>
      <c r="K202" s="48"/>
      <c r="L202" s="77">
        <v>329.13</v>
      </c>
      <c r="M202" s="68"/>
      <c r="N202" s="75">
        <v>2610</v>
      </c>
      <c r="AE202" s="44"/>
      <c r="AF202" s="52"/>
      <c r="AJ202" s="52" t="s">
        <v>76</v>
      </c>
      <c r="AK202" s="52"/>
      <c r="AL202" s="52"/>
    </row>
    <row r="203" spans="1:38" customFormat="1" ht="34.5" x14ac:dyDescent="0.25">
      <c r="A203" s="45" t="s">
        <v>176</v>
      </c>
      <c r="B203" s="46" t="s">
        <v>83</v>
      </c>
      <c r="C203" s="142" t="s">
        <v>87</v>
      </c>
      <c r="D203" s="142"/>
      <c r="E203" s="142"/>
      <c r="F203" s="47" t="s">
        <v>85</v>
      </c>
      <c r="G203" s="48"/>
      <c r="H203" s="48"/>
      <c r="I203" s="49">
        <v>6</v>
      </c>
      <c r="J203" s="77">
        <v>143.33000000000001</v>
      </c>
      <c r="K203" s="48"/>
      <c r="L203" s="77">
        <v>108.45</v>
      </c>
      <c r="M203" s="76">
        <v>7.93</v>
      </c>
      <c r="N203" s="78">
        <v>860</v>
      </c>
      <c r="AE203" s="44"/>
      <c r="AF203" s="52" t="s">
        <v>87</v>
      </c>
      <c r="AJ203" s="52"/>
      <c r="AK203" s="52"/>
      <c r="AL203" s="52"/>
    </row>
    <row r="204" spans="1:38" customFormat="1" ht="15" x14ac:dyDescent="0.25">
      <c r="A204" s="72"/>
      <c r="B204" s="73"/>
      <c r="C204" s="142" t="s">
        <v>76</v>
      </c>
      <c r="D204" s="142"/>
      <c r="E204" s="142"/>
      <c r="F204" s="47"/>
      <c r="G204" s="48"/>
      <c r="H204" s="48"/>
      <c r="I204" s="48"/>
      <c r="J204" s="50"/>
      <c r="K204" s="48"/>
      <c r="L204" s="77">
        <v>108.45</v>
      </c>
      <c r="M204" s="68"/>
      <c r="N204" s="78">
        <v>860</v>
      </c>
      <c r="AE204" s="44"/>
      <c r="AF204" s="52"/>
      <c r="AJ204" s="52" t="s">
        <v>76</v>
      </c>
      <c r="AK204" s="52"/>
      <c r="AL204" s="52"/>
    </row>
    <row r="205" spans="1:38" customFormat="1" ht="34.5" x14ac:dyDescent="0.25">
      <c r="A205" s="45" t="s">
        <v>177</v>
      </c>
      <c r="B205" s="46" t="s">
        <v>83</v>
      </c>
      <c r="C205" s="142" t="s">
        <v>89</v>
      </c>
      <c r="D205" s="142"/>
      <c r="E205" s="142"/>
      <c r="F205" s="47" t="s">
        <v>85</v>
      </c>
      <c r="G205" s="48"/>
      <c r="H205" s="48"/>
      <c r="I205" s="49">
        <v>6</v>
      </c>
      <c r="J205" s="77">
        <v>84.16</v>
      </c>
      <c r="K205" s="48"/>
      <c r="L205" s="77">
        <v>63.68</v>
      </c>
      <c r="M205" s="76">
        <v>7.93</v>
      </c>
      <c r="N205" s="78">
        <v>505</v>
      </c>
      <c r="AE205" s="44"/>
      <c r="AF205" s="52" t="s">
        <v>89</v>
      </c>
      <c r="AJ205" s="52"/>
      <c r="AK205" s="52"/>
      <c r="AL205" s="52"/>
    </row>
    <row r="206" spans="1:38" customFormat="1" ht="15" x14ac:dyDescent="0.25">
      <c r="A206" s="72"/>
      <c r="B206" s="73"/>
      <c r="C206" s="142" t="s">
        <v>76</v>
      </c>
      <c r="D206" s="142"/>
      <c r="E206" s="142"/>
      <c r="F206" s="47"/>
      <c r="G206" s="48"/>
      <c r="H206" s="48"/>
      <c r="I206" s="48"/>
      <c r="J206" s="50"/>
      <c r="K206" s="48"/>
      <c r="L206" s="77">
        <v>63.68</v>
      </c>
      <c r="M206" s="68"/>
      <c r="N206" s="78">
        <v>505</v>
      </c>
      <c r="AE206" s="44"/>
      <c r="AF206" s="52"/>
      <c r="AJ206" s="52" t="s">
        <v>76</v>
      </c>
      <c r="AK206" s="52"/>
      <c r="AL206" s="52"/>
    </row>
    <row r="207" spans="1:38" customFormat="1" ht="23.25" x14ac:dyDescent="0.25">
      <c r="A207" s="45" t="s">
        <v>178</v>
      </c>
      <c r="B207" s="46" t="s">
        <v>91</v>
      </c>
      <c r="C207" s="142" t="s">
        <v>179</v>
      </c>
      <c r="D207" s="142"/>
      <c r="E207" s="142"/>
      <c r="F207" s="47" t="s">
        <v>58</v>
      </c>
      <c r="G207" s="48"/>
      <c r="H207" s="48"/>
      <c r="I207" s="49">
        <v>6</v>
      </c>
      <c r="J207" s="77">
        <v>34.6</v>
      </c>
      <c r="K207" s="48"/>
      <c r="L207" s="77">
        <v>207.6</v>
      </c>
      <c r="M207" s="76">
        <v>7.93</v>
      </c>
      <c r="N207" s="75">
        <v>1646</v>
      </c>
      <c r="AE207" s="44"/>
      <c r="AF207" s="52" t="s">
        <v>179</v>
      </c>
      <c r="AJ207" s="52"/>
      <c r="AK207" s="52"/>
      <c r="AL207" s="52"/>
    </row>
    <row r="208" spans="1:38" customFormat="1" ht="15" x14ac:dyDescent="0.25">
      <c r="A208" s="72"/>
      <c r="B208" s="73"/>
      <c r="C208" s="142" t="s">
        <v>76</v>
      </c>
      <c r="D208" s="142"/>
      <c r="E208" s="142"/>
      <c r="F208" s="47"/>
      <c r="G208" s="48"/>
      <c r="H208" s="48"/>
      <c r="I208" s="48"/>
      <c r="J208" s="50"/>
      <c r="K208" s="48"/>
      <c r="L208" s="77">
        <v>207.6</v>
      </c>
      <c r="M208" s="68"/>
      <c r="N208" s="75">
        <v>1646</v>
      </c>
      <c r="AE208" s="44"/>
      <c r="AF208" s="52"/>
      <c r="AJ208" s="52" t="s">
        <v>76</v>
      </c>
      <c r="AK208" s="52"/>
      <c r="AL208" s="52"/>
    </row>
    <row r="209" spans="1:38" customFormat="1" ht="45.75" x14ac:dyDescent="0.25">
      <c r="A209" s="45" t="s">
        <v>180</v>
      </c>
      <c r="B209" s="46" t="s">
        <v>83</v>
      </c>
      <c r="C209" s="142" t="s">
        <v>94</v>
      </c>
      <c r="D209" s="142"/>
      <c r="E209" s="142"/>
      <c r="F209" s="47" t="s">
        <v>85</v>
      </c>
      <c r="G209" s="48"/>
      <c r="H209" s="48"/>
      <c r="I209" s="49">
        <v>12</v>
      </c>
      <c r="J209" s="77">
        <v>848.33</v>
      </c>
      <c r="K209" s="48"/>
      <c r="L209" s="74">
        <v>1283.73</v>
      </c>
      <c r="M209" s="76">
        <v>7.93</v>
      </c>
      <c r="N209" s="75">
        <v>10180</v>
      </c>
      <c r="AE209" s="44"/>
      <c r="AF209" s="52" t="s">
        <v>94</v>
      </c>
      <c r="AJ209" s="52"/>
      <c r="AK209" s="52"/>
      <c r="AL209" s="52"/>
    </row>
    <row r="210" spans="1:38" customFormat="1" ht="15" x14ac:dyDescent="0.25">
      <c r="A210" s="72"/>
      <c r="B210" s="73"/>
      <c r="C210" s="142" t="s">
        <v>76</v>
      </c>
      <c r="D210" s="142"/>
      <c r="E210" s="142"/>
      <c r="F210" s="47"/>
      <c r="G210" s="48"/>
      <c r="H210" s="48"/>
      <c r="I210" s="48"/>
      <c r="J210" s="50"/>
      <c r="K210" s="48"/>
      <c r="L210" s="74">
        <v>1283.73</v>
      </c>
      <c r="M210" s="68"/>
      <c r="N210" s="75">
        <v>10180</v>
      </c>
      <c r="AE210" s="44"/>
      <c r="AF210" s="52"/>
      <c r="AJ210" s="52" t="s">
        <v>76</v>
      </c>
      <c r="AK210" s="52"/>
      <c r="AL210" s="52"/>
    </row>
    <row r="211" spans="1:38" customFormat="1" ht="23.25" x14ac:dyDescent="0.25">
      <c r="A211" s="45" t="s">
        <v>181</v>
      </c>
      <c r="B211" s="46" t="s">
        <v>96</v>
      </c>
      <c r="C211" s="142" t="s">
        <v>97</v>
      </c>
      <c r="D211" s="142"/>
      <c r="E211" s="142"/>
      <c r="F211" s="47" t="s">
        <v>58</v>
      </c>
      <c r="G211" s="48"/>
      <c r="H211" s="48"/>
      <c r="I211" s="49">
        <v>18</v>
      </c>
      <c r="J211" s="77">
        <v>46.72</v>
      </c>
      <c r="K211" s="48"/>
      <c r="L211" s="77">
        <v>840.96</v>
      </c>
      <c r="M211" s="76">
        <v>7.93</v>
      </c>
      <c r="N211" s="75">
        <v>6669</v>
      </c>
      <c r="AE211" s="44"/>
      <c r="AF211" s="52" t="s">
        <v>97</v>
      </c>
      <c r="AJ211" s="52"/>
      <c r="AK211" s="52"/>
      <c r="AL211" s="52"/>
    </row>
    <row r="212" spans="1:38" customFormat="1" ht="15" x14ac:dyDescent="0.25">
      <c r="A212" s="72"/>
      <c r="B212" s="73"/>
      <c r="C212" s="142" t="s">
        <v>76</v>
      </c>
      <c r="D212" s="142"/>
      <c r="E212" s="142"/>
      <c r="F212" s="47"/>
      <c r="G212" s="48"/>
      <c r="H212" s="48"/>
      <c r="I212" s="48"/>
      <c r="J212" s="50"/>
      <c r="K212" s="48"/>
      <c r="L212" s="77">
        <v>840.96</v>
      </c>
      <c r="M212" s="68"/>
      <c r="N212" s="75">
        <v>6669</v>
      </c>
      <c r="AE212" s="44"/>
      <c r="AF212" s="52"/>
      <c r="AJ212" s="52" t="s">
        <v>76</v>
      </c>
      <c r="AK212" s="52"/>
      <c r="AL212" s="52"/>
    </row>
    <row r="213" spans="1:38" customFormat="1" ht="23.25" x14ac:dyDescent="0.25">
      <c r="A213" s="45" t="s">
        <v>182</v>
      </c>
      <c r="B213" s="46" t="s">
        <v>99</v>
      </c>
      <c r="C213" s="142" t="s">
        <v>100</v>
      </c>
      <c r="D213" s="142"/>
      <c r="E213" s="142"/>
      <c r="F213" s="47" t="s">
        <v>58</v>
      </c>
      <c r="G213" s="48"/>
      <c r="H213" s="48"/>
      <c r="I213" s="49">
        <v>18</v>
      </c>
      <c r="J213" s="77">
        <v>12.53</v>
      </c>
      <c r="K213" s="48"/>
      <c r="L213" s="77">
        <v>225.54</v>
      </c>
      <c r="M213" s="76">
        <v>7.93</v>
      </c>
      <c r="N213" s="75">
        <v>1789</v>
      </c>
      <c r="AE213" s="44"/>
      <c r="AF213" s="52" t="s">
        <v>100</v>
      </c>
      <c r="AJ213" s="52"/>
      <c r="AK213" s="52"/>
      <c r="AL213" s="52"/>
    </row>
    <row r="214" spans="1:38" customFormat="1" ht="15" x14ac:dyDescent="0.25">
      <c r="A214" s="72"/>
      <c r="B214" s="73"/>
      <c r="C214" s="142" t="s">
        <v>76</v>
      </c>
      <c r="D214" s="142"/>
      <c r="E214" s="142"/>
      <c r="F214" s="47"/>
      <c r="G214" s="48"/>
      <c r="H214" s="48"/>
      <c r="I214" s="48"/>
      <c r="J214" s="50"/>
      <c r="K214" s="48"/>
      <c r="L214" s="77">
        <v>225.54</v>
      </c>
      <c r="M214" s="68"/>
      <c r="N214" s="75">
        <v>1789</v>
      </c>
      <c r="AE214" s="44"/>
      <c r="AF214" s="52"/>
      <c r="AJ214" s="52" t="s">
        <v>76</v>
      </c>
      <c r="AK214" s="52"/>
      <c r="AL214" s="52"/>
    </row>
    <row r="215" spans="1:38" customFormat="1" ht="15" x14ac:dyDescent="0.25">
      <c r="A215" s="45" t="s">
        <v>183</v>
      </c>
      <c r="B215" s="46" t="s">
        <v>135</v>
      </c>
      <c r="C215" s="142" t="s">
        <v>136</v>
      </c>
      <c r="D215" s="142"/>
      <c r="E215" s="142"/>
      <c r="F215" s="47" t="s">
        <v>58</v>
      </c>
      <c r="G215" s="48"/>
      <c r="H215" s="48"/>
      <c r="I215" s="49">
        <v>36</v>
      </c>
      <c r="J215" s="77">
        <v>38.42</v>
      </c>
      <c r="K215" s="48"/>
      <c r="L215" s="74">
        <v>1383.12</v>
      </c>
      <c r="M215" s="76">
        <v>7.93</v>
      </c>
      <c r="N215" s="75">
        <v>10968</v>
      </c>
      <c r="AE215" s="44"/>
      <c r="AF215" s="52" t="s">
        <v>136</v>
      </c>
      <c r="AJ215" s="52"/>
      <c r="AK215" s="52"/>
      <c r="AL215" s="52"/>
    </row>
    <row r="216" spans="1:38" customFormat="1" ht="15" x14ac:dyDescent="0.25">
      <c r="A216" s="72"/>
      <c r="B216" s="73"/>
      <c r="C216" s="142" t="s">
        <v>76</v>
      </c>
      <c r="D216" s="142"/>
      <c r="E216" s="142"/>
      <c r="F216" s="47"/>
      <c r="G216" s="48"/>
      <c r="H216" s="48"/>
      <c r="I216" s="48"/>
      <c r="J216" s="50"/>
      <c r="K216" s="48"/>
      <c r="L216" s="74">
        <v>1383.12</v>
      </c>
      <c r="M216" s="68"/>
      <c r="N216" s="75">
        <v>10968</v>
      </c>
      <c r="AE216" s="44"/>
      <c r="AF216" s="52"/>
      <c r="AJ216" s="52" t="s">
        <v>76</v>
      </c>
      <c r="AK216" s="52"/>
      <c r="AL216" s="52"/>
    </row>
    <row r="217" spans="1:38" customFormat="1" ht="23.25" x14ac:dyDescent="0.25">
      <c r="A217" s="45" t="s">
        <v>184</v>
      </c>
      <c r="B217" s="46" t="s">
        <v>105</v>
      </c>
      <c r="C217" s="142" t="s">
        <v>106</v>
      </c>
      <c r="D217" s="142"/>
      <c r="E217" s="142"/>
      <c r="F217" s="47" t="s">
        <v>58</v>
      </c>
      <c r="G217" s="48"/>
      <c r="H217" s="48"/>
      <c r="I217" s="49">
        <v>72</v>
      </c>
      <c r="J217" s="77">
        <v>169.25</v>
      </c>
      <c r="K217" s="48"/>
      <c r="L217" s="74">
        <v>12186</v>
      </c>
      <c r="M217" s="76">
        <v>7.93</v>
      </c>
      <c r="N217" s="75">
        <v>96635</v>
      </c>
      <c r="AE217" s="44"/>
      <c r="AF217" s="52" t="s">
        <v>106</v>
      </c>
      <c r="AJ217" s="52"/>
      <c r="AK217" s="52"/>
      <c r="AL217" s="52"/>
    </row>
    <row r="218" spans="1:38" customFormat="1" ht="15" x14ac:dyDescent="0.25">
      <c r="A218" s="72"/>
      <c r="B218" s="73"/>
      <c r="C218" s="142" t="s">
        <v>76</v>
      </c>
      <c r="D218" s="142"/>
      <c r="E218" s="142"/>
      <c r="F218" s="47"/>
      <c r="G218" s="48"/>
      <c r="H218" s="48"/>
      <c r="I218" s="48"/>
      <c r="J218" s="50"/>
      <c r="K218" s="48"/>
      <c r="L218" s="74">
        <v>12186</v>
      </c>
      <c r="M218" s="68"/>
      <c r="N218" s="75">
        <v>96635</v>
      </c>
      <c r="AE218" s="44"/>
      <c r="AF218" s="52"/>
      <c r="AJ218" s="52" t="s">
        <v>76</v>
      </c>
      <c r="AK218" s="52"/>
      <c r="AL218" s="52"/>
    </row>
    <row r="219" spans="1:38" customFormat="1" ht="15" x14ac:dyDescent="0.25">
      <c r="A219" s="45" t="s">
        <v>185</v>
      </c>
      <c r="B219" s="46" t="s">
        <v>108</v>
      </c>
      <c r="C219" s="142" t="s">
        <v>109</v>
      </c>
      <c r="D219" s="142"/>
      <c r="E219" s="142"/>
      <c r="F219" s="47" t="s">
        <v>58</v>
      </c>
      <c r="G219" s="48"/>
      <c r="H219" s="48"/>
      <c r="I219" s="49">
        <v>36</v>
      </c>
      <c r="J219" s="77">
        <v>28.07</v>
      </c>
      <c r="K219" s="48"/>
      <c r="L219" s="74">
        <v>1010.52</v>
      </c>
      <c r="M219" s="76">
        <v>7.93</v>
      </c>
      <c r="N219" s="75">
        <v>8013</v>
      </c>
      <c r="AE219" s="44"/>
      <c r="AF219" s="52" t="s">
        <v>109</v>
      </c>
      <c r="AJ219" s="52"/>
      <c r="AK219" s="52"/>
      <c r="AL219" s="52"/>
    </row>
    <row r="220" spans="1:38" customFormat="1" ht="15" x14ac:dyDescent="0.25">
      <c r="A220" s="72"/>
      <c r="B220" s="73"/>
      <c r="C220" s="142" t="s">
        <v>76</v>
      </c>
      <c r="D220" s="142"/>
      <c r="E220" s="142"/>
      <c r="F220" s="47"/>
      <c r="G220" s="48"/>
      <c r="H220" s="48"/>
      <c r="I220" s="48"/>
      <c r="J220" s="50"/>
      <c r="K220" s="48"/>
      <c r="L220" s="74">
        <v>1010.52</v>
      </c>
      <c r="M220" s="68"/>
      <c r="N220" s="75">
        <v>8013</v>
      </c>
      <c r="AE220" s="44"/>
      <c r="AF220" s="52"/>
      <c r="AJ220" s="52" t="s">
        <v>76</v>
      </c>
      <c r="AK220" s="52"/>
      <c r="AL220" s="52"/>
    </row>
    <row r="221" spans="1:38" customFormat="1" ht="15" x14ac:dyDescent="0.25">
      <c r="A221" s="45" t="s">
        <v>186</v>
      </c>
      <c r="B221" s="46" t="s">
        <v>111</v>
      </c>
      <c r="C221" s="142" t="s">
        <v>112</v>
      </c>
      <c r="D221" s="142"/>
      <c r="E221" s="142"/>
      <c r="F221" s="47" t="s">
        <v>58</v>
      </c>
      <c r="G221" s="48"/>
      <c r="H221" s="48"/>
      <c r="I221" s="49">
        <v>36</v>
      </c>
      <c r="J221" s="77">
        <v>9.36</v>
      </c>
      <c r="K221" s="48"/>
      <c r="L221" s="77">
        <v>336.96</v>
      </c>
      <c r="M221" s="76">
        <v>7.93</v>
      </c>
      <c r="N221" s="75">
        <v>2672</v>
      </c>
      <c r="AE221" s="44"/>
      <c r="AF221" s="52" t="s">
        <v>112</v>
      </c>
      <c r="AJ221" s="52"/>
      <c r="AK221" s="52"/>
      <c r="AL221" s="52"/>
    </row>
    <row r="222" spans="1:38" customFormat="1" ht="15" x14ac:dyDescent="0.25">
      <c r="A222" s="72"/>
      <c r="B222" s="73"/>
      <c r="C222" s="142" t="s">
        <v>76</v>
      </c>
      <c r="D222" s="142"/>
      <c r="E222" s="142"/>
      <c r="F222" s="47"/>
      <c r="G222" s="48"/>
      <c r="H222" s="48"/>
      <c r="I222" s="48"/>
      <c r="J222" s="50"/>
      <c r="K222" s="48"/>
      <c r="L222" s="77">
        <v>336.96</v>
      </c>
      <c r="M222" s="68"/>
      <c r="N222" s="75">
        <v>2672</v>
      </c>
      <c r="AE222" s="44"/>
      <c r="AF222" s="52"/>
      <c r="AJ222" s="52" t="s">
        <v>76</v>
      </c>
      <c r="AK222" s="52"/>
      <c r="AL222" s="52"/>
    </row>
    <row r="223" spans="1:38" customFormat="1" ht="15" x14ac:dyDescent="0.25">
      <c r="A223" s="45" t="s">
        <v>187</v>
      </c>
      <c r="B223" s="46" t="s">
        <v>114</v>
      </c>
      <c r="C223" s="142" t="s">
        <v>115</v>
      </c>
      <c r="D223" s="142"/>
      <c r="E223" s="142"/>
      <c r="F223" s="47" t="s">
        <v>58</v>
      </c>
      <c r="G223" s="48"/>
      <c r="H223" s="48"/>
      <c r="I223" s="49">
        <v>36</v>
      </c>
      <c r="J223" s="77">
        <v>73.400000000000006</v>
      </c>
      <c r="K223" s="48"/>
      <c r="L223" s="74">
        <v>2642.4</v>
      </c>
      <c r="M223" s="76">
        <v>7.93</v>
      </c>
      <c r="N223" s="75">
        <v>20954</v>
      </c>
      <c r="AE223" s="44"/>
      <c r="AF223" s="52" t="s">
        <v>115</v>
      </c>
      <c r="AJ223" s="52"/>
      <c r="AK223" s="52"/>
      <c r="AL223" s="52"/>
    </row>
    <row r="224" spans="1:38" customFormat="1" ht="15" x14ac:dyDescent="0.25">
      <c r="A224" s="72"/>
      <c r="B224" s="73"/>
      <c r="C224" s="142" t="s">
        <v>76</v>
      </c>
      <c r="D224" s="142"/>
      <c r="E224" s="142"/>
      <c r="F224" s="47"/>
      <c r="G224" s="48"/>
      <c r="H224" s="48"/>
      <c r="I224" s="48"/>
      <c r="J224" s="50"/>
      <c r="K224" s="48"/>
      <c r="L224" s="74">
        <v>2642.4</v>
      </c>
      <c r="M224" s="68"/>
      <c r="N224" s="75">
        <v>20954</v>
      </c>
      <c r="AE224" s="44"/>
      <c r="AF224" s="52"/>
      <c r="AJ224" s="52" t="s">
        <v>76</v>
      </c>
      <c r="AK224" s="52"/>
      <c r="AL224" s="52"/>
    </row>
    <row r="225" spans="1:38" customFormat="1" ht="45.75" x14ac:dyDescent="0.25">
      <c r="A225" s="45" t="s">
        <v>188</v>
      </c>
      <c r="B225" s="46" t="s">
        <v>83</v>
      </c>
      <c r="C225" s="142" t="s">
        <v>117</v>
      </c>
      <c r="D225" s="142"/>
      <c r="E225" s="142"/>
      <c r="F225" s="47" t="s">
        <v>58</v>
      </c>
      <c r="G225" s="48"/>
      <c r="H225" s="48"/>
      <c r="I225" s="49">
        <v>18</v>
      </c>
      <c r="J225" s="77">
        <v>150</v>
      </c>
      <c r="K225" s="48"/>
      <c r="L225" s="77">
        <v>340.48</v>
      </c>
      <c r="M225" s="76">
        <v>7.93</v>
      </c>
      <c r="N225" s="75">
        <v>2700</v>
      </c>
      <c r="AE225" s="44"/>
      <c r="AF225" s="52" t="s">
        <v>117</v>
      </c>
      <c r="AJ225" s="52"/>
      <c r="AK225" s="52"/>
      <c r="AL225" s="52"/>
    </row>
    <row r="226" spans="1:38" customFormat="1" ht="15" x14ac:dyDescent="0.25">
      <c r="A226" s="72"/>
      <c r="B226" s="73"/>
      <c r="C226" s="142" t="s">
        <v>76</v>
      </c>
      <c r="D226" s="142"/>
      <c r="E226" s="142"/>
      <c r="F226" s="47"/>
      <c r="G226" s="48"/>
      <c r="H226" s="48"/>
      <c r="I226" s="48"/>
      <c r="J226" s="50"/>
      <c r="K226" s="48"/>
      <c r="L226" s="77">
        <v>340.48</v>
      </c>
      <c r="M226" s="68"/>
      <c r="N226" s="75">
        <v>2700</v>
      </c>
      <c r="AE226" s="44"/>
      <c r="AF226" s="52"/>
      <c r="AJ226" s="52" t="s">
        <v>76</v>
      </c>
      <c r="AK226" s="52"/>
      <c r="AL226" s="52"/>
    </row>
    <row r="227" spans="1:38" customFormat="1" ht="0" hidden="1" customHeight="1" x14ac:dyDescent="0.25">
      <c r="A227" s="79"/>
      <c r="B227" s="80"/>
      <c r="C227" s="80"/>
      <c r="D227" s="80"/>
      <c r="E227" s="80"/>
      <c r="F227" s="81"/>
      <c r="G227" s="81"/>
      <c r="H227" s="81"/>
      <c r="I227" s="81"/>
      <c r="J227" s="82"/>
      <c r="K227" s="81"/>
      <c r="L227" s="82"/>
      <c r="M227" s="56"/>
      <c r="N227" s="82"/>
      <c r="AE227" s="44"/>
      <c r="AF227" s="52"/>
      <c r="AJ227" s="52"/>
      <c r="AK227" s="52"/>
      <c r="AL227" s="52"/>
    </row>
    <row r="228" spans="1:38" customFormat="1" ht="15" x14ac:dyDescent="0.25">
      <c r="A228" s="83"/>
      <c r="B228" s="84"/>
      <c r="C228" s="142" t="s">
        <v>189</v>
      </c>
      <c r="D228" s="142"/>
      <c r="E228" s="142"/>
      <c r="F228" s="142"/>
      <c r="G228" s="142"/>
      <c r="H228" s="142"/>
      <c r="I228" s="142"/>
      <c r="J228" s="142"/>
      <c r="K228" s="142"/>
      <c r="L228" s="85">
        <v>56848.56</v>
      </c>
      <c r="M228" s="86"/>
      <c r="N228" s="87">
        <v>490262</v>
      </c>
      <c r="AE228" s="44"/>
      <c r="AF228" s="52"/>
      <c r="AJ228" s="52"/>
      <c r="AK228" s="52"/>
      <c r="AL228" s="52" t="s">
        <v>189</v>
      </c>
    </row>
    <row r="229" spans="1:38" customFormat="1" ht="15" x14ac:dyDescent="0.25">
      <c r="A229" s="139" t="s">
        <v>190</v>
      </c>
      <c r="B229" s="140"/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41"/>
      <c r="AE229" s="44" t="s">
        <v>190</v>
      </c>
      <c r="AF229" s="52"/>
      <c r="AJ229" s="52"/>
      <c r="AK229" s="52"/>
      <c r="AL229" s="52"/>
    </row>
    <row r="230" spans="1:38" customFormat="1" ht="15" x14ac:dyDescent="0.25">
      <c r="A230" s="143" t="s">
        <v>168</v>
      </c>
      <c r="B230" s="144"/>
      <c r="C230" s="144"/>
      <c r="D230" s="144"/>
      <c r="E230" s="144"/>
      <c r="F230" s="144"/>
      <c r="G230" s="144"/>
      <c r="H230" s="144"/>
      <c r="I230" s="144"/>
      <c r="J230" s="144"/>
      <c r="K230" s="144"/>
      <c r="L230" s="144"/>
      <c r="M230" s="144"/>
      <c r="N230" s="145"/>
      <c r="AE230" s="44"/>
      <c r="AF230" s="52"/>
      <c r="AJ230" s="52"/>
      <c r="AK230" s="52" t="s">
        <v>168</v>
      </c>
      <c r="AL230" s="52"/>
    </row>
    <row r="231" spans="1:38" customFormat="1" ht="34.5" x14ac:dyDescent="0.25">
      <c r="A231" s="45" t="s">
        <v>191</v>
      </c>
      <c r="B231" s="46" t="s">
        <v>192</v>
      </c>
      <c r="C231" s="142" t="s">
        <v>193</v>
      </c>
      <c r="D231" s="142"/>
      <c r="E231" s="142"/>
      <c r="F231" s="47" t="s">
        <v>194</v>
      </c>
      <c r="G231" s="48"/>
      <c r="H231" s="48"/>
      <c r="I231" s="49">
        <v>5</v>
      </c>
      <c r="J231" s="50"/>
      <c r="K231" s="48"/>
      <c r="L231" s="50"/>
      <c r="M231" s="48"/>
      <c r="N231" s="51"/>
      <c r="AE231" s="44"/>
      <c r="AF231" s="52" t="s">
        <v>193</v>
      </c>
      <c r="AJ231" s="52"/>
      <c r="AK231" s="52"/>
      <c r="AL231" s="52"/>
    </row>
    <row r="232" spans="1:38" customFormat="1" ht="15" x14ac:dyDescent="0.25">
      <c r="A232" s="53"/>
      <c r="B232" s="54" t="s">
        <v>55</v>
      </c>
      <c r="C232" s="126" t="s">
        <v>59</v>
      </c>
      <c r="D232" s="126"/>
      <c r="E232" s="126"/>
      <c r="F232" s="55"/>
      <c r="G232" s="56"/>
      <c r="H232" s="56"/>
      <c r="I232" s="56"/>
      <c r="J232" s="57">
        <v>23.85</v>
      </c>
      <c r="K232" s="56"/>
      <c r="L232" s="57">
        <v>119.25</v>
      </c>
      <c r="M232" s="58">
        <v>29.73</v>
      </c>
      <c r="N232" s="59">
        <v>3545</v>
      </c>
      <c r="AE232" s="44"/>
      <c r="AF232" s="52"/>
      <c r="AG232" s="3" t="s">
        <v>59</v>
      </c>
      <c r="AJ232" s="52"/>
      <c r="AK232" s="52"/>
      <c r="AL232" s="52"/>
    </row>
    <row r="233" spans="1:38" customFormat="1" ht="15" x14ac:dyDescent="0.25">
      <c r="A233" s="53"/>
      <c r="B233" s="54" t="s">
        <v>60</v>
      </c>
      <c r="C233" s="126" t="s">
        <v>61</v>
      </c>
      <c r="D233" s="126"/>
      <c r="E233" s="126"/>
      <c r="F233" s="55"/>
      <c r="G233" s="56"/>
      <c r="H233" s="56"/>
      <c r="I233" s="56"/>
      <c r="J233" s="57">
        <v>19.73</v>
      </c>
      <c r="K233" s="56"/>
      <c r="L233" s="57">
        <v>98.65</v>
      </c>
      <c r="M233" s="58">
        <v>9.6300000000000008</v>
      </c>
      <c r="N233" s="91">
        <v>950</v>
      </c>
      <c r="AE233" s="44"/>
      <c r="AF233" s="52"/>
      <c r="AG233" s="3" t="s">
        <v>61</v>
      </c>
      <c r="AJ233" s="52"/>
      <c r="AK233" s="52"/>
      <c r="AL233" s="52"/>
    </row>
    <row r="234" spans="1:38" customFormat="1" ht="15" x14ac:dyDescent="0.25">
      <c r="A234" s="53"/>
      <c r="B234" s="54" t="s">
        <v>62</v>
      </c>
      <c r="C234" s="126" t="s">
        <v>63</v>
      </c>
      <c r="D234" s="126"/>
      <c r="E234" s="126"/>
      <c r="F234" s="55"/>
      <c r="G234" s="56"/>
      <c r="H234" s="56"/>
      <c r="I234" s="56"/>
      <c r="J234" s="57">
        <v>2.95</v>
      </c>
      <c r="K234" s="56"/>
      <c r="L234" s="57">
        <v>14.75</v>
      </c>
      <c r="M234" s="58">
        <v>29.73</v>
      </c>
      <c r="N234" s="91">
        <v>439</v>
      </c>
      <c r="AE234" s="44"/>
      <c r="AF234" s="52"/>
      <c r="AG234" s="3" t="s">
        <v>63</v>
      </c>
      <c r="AJ234" s="52"/>
      <c r="AK234" s="52"/>
      <c r="AL234" s="52"/>
    </row>
    <row r="235" spans="1:38" customFormat="1" ht="15" x14ac:dyDescent="0.25">
      <c r="A235" s="53"/>
      <c r="B235" s="54" t="s">
        <v>64</v>
      </c>
      <c r="C235" s="126" t="s">
        <v>65</v>
      </c>
      <c r="D235" s="126"/>
      <c r="E235" s="126"/>
      <c r="F235" s="55"/>
      <c r="G235" s="56"/>
      <c r="H235" s="56"/>
      <c r="I235" s="56"/>
      <c r="J235" s="57">
        <v>7.2</v>
      </c>
      <c r="K235" s="56"/>
      <c r="L235" s="57">
        <v>36</v>
      </c>
      <c r="M235" s="58">
        <v>7.93</v>
      </c>
      <c r="N235" s="91">
        <v>285</v>
      </c>
      <c r="AE235" s="44"/>
      <c r="AF235" s="52"/>
      <c r="AG235" s="3" t="s">
        <v>65</v>
      </c>
      <c r="AJ235" s="52"/>
      <c r="AK235" s="52"/>
      <c r="AL235" s="52"/>
    </row>
    <row r="236" spans="1:38" customFormat="1" ht="15" x14ac:dyDescent="0.25">
      <c r="A236" s="61"/>
      <c r="B236" s="54"/>
      <c r="C236" s="126" t="s">
        <v>66</v>
      </c>
      <c r="D236" s="126"/>
      <c r="E236" s="126"/>
      <c r="F236" s="55" t="s">
        <v>67</v>
      </c>
      <c r="G236" s="58">
        <v>2.63</v>
      </c>
      <c r="H236" s="56"/>
      <c r="I236" s="58">
        <v>13.15</v>
      </c>
      <c r="J236" s="63"/>
      <c r="K236" s="56"/>
      <c r="L236" s="63"/>
      <c r="M236" s="56"/>
      <c r="N236" s="64"/>
      <c r="AE236" s="44"/>
      <c r="AF236" s="52"/>
      <c r="AH236" s="3" t="s">
        <v>66</v>
      </c>
      <c r="AJ236" s="52"/>
      <c r="AK236" s="52"/>
      <c r="AL236" s="52"/>
    </row>
    <row r="237" spans="1:38" customFormat="1" ht="15" x14ac:dyDescent="0.25">
      <c r="A237" s="61"/>
      <c r="B237" s="54"/>
      <c r="C237" s="126" t="s">
        <v>68</v>
      </c>
      <c r="D237" s="126"/>
      <c r="E237" s="126"/>
      <c r="F237" s="55" t="s">
        <v>67</v>
      </c>
      <c r="G237" s="58">
        <v>0.27</v>
      </c>
      <c r="H237" s="56"/>
      <c r="I237" s="58">
        <v>1.35</v>
      </c>
      <c r="J237" s="63"/>
      <c r="K237" s="56"/>
      <c r="L237" s="63"/>
      <c r="M237" s="56"/>
      <c r="N237" s="64"/>
      <c r="AE237" s="44"/>
      <c r="AF237" s="52"/>
      <c r="AH237" s="3" t="s">
        <v>68</v>
      </c>
      <c r="AJ237" s="52"/>
      <c r="AK237" s="52"/>
      <c r="AL237" s="52"/>
    </row>
    <row r="238" spans="1:38" customFormat="1" ht="15" x14ac:dyDescent="0.25">
      <c r="A238" s="66"/>
      <c r="B238" s="54"/>
      <c r="C238" s="146" t="s">
        <v>69</v>
      </c>
      <c r="D238" s="146"/>
      <c r="E238" s="146"/>
      <c r="F238" s="67"/>
      <c r="G238" s="68"/>
      <c r="H238" s="68"/>
      <c r="I238" s="68"/>
      <c r="J238" s="69">
        <v>50.78</v>
      </c>
      <c r="K238" s="68"/>
      <c r="L238" s="69">
        <v>253.9</v>
      </c>
      <c r="M238" s="68"/>
      <c r="N238" s="71"/>
      <c r="AE238" s="44"/>
      <c r="AF238" s="52"/>
      <c r="AI238" s="3" t="s">
        <v>69</v>
      </c>
      <c r="AJ238" s="52"/>
      <c r="AK238" s="52"/>
      <c r="AL238" s="52"/>
    </row>
    <row r="239" spans="1:38" customFormat="1" ht="15" x14ac:dyDescent="0.25">
      <c r="A239" s="61"/>
      <c r="B239" s="54"/>
      <c r="C239" s="126" t="s">
        <v>70</v>
      </c>
      <c r="D239" s="126"/>
      <c r="E239" s="126"/>
      <c r="F239" s="55"/>
      <c r="G239" s="56"/>
      <c r="H239" s="56"/>
      <c r="I239" s="56"/>
      <c r="J239" s="63"/>
      <c r="K239" s="56"/>
      <c r="L239" s="57">
        <v>134</v>
      </c>
      <c r="M239" s="56"/>
      <c r="N239" s="59">
        <v>3984</v>
      </c>
      <c r="AE239" s="44"/>
      <c r="AF239" s="52"/>
      <c r="AH239" s="3" t="s">
        <v>70</v>
      </c>
      <c r="AJ239" s="52"/>
      <c r="AK239" s="52"/>
      <c r="AL239" s="52"/>
    </row>
    <row r="240" spans="1:38" customFormat="1" ht="22.5" x14ac:dyDescent="0.25">
      <c r="A240" s="61"/>
      <c r="B240" s="54" t="s">
        <v>71</v>
      </c>
      <c r="C240" s="126" t="s">
        <v>72</v>
      </c>
      <c r="D240" s="126"/>
      <c r="E240" s="126"/>
      <c r="F240" s="55" t="s">
        <v>73</v>
      </c>
      <c r="G240" s="65">
        <v>103</v>
      </c>
      <c r="H240" s="56"/>
      <c r="I240" s="65">
        <v>103</v>
      </c>
      <c r="J240" s="63"/>
      <c r="K240" s="56"/>
      <c r="L240" s="57">
        <v>138.02000000000001</v>
      </c>
      <c r="M240" s="56"/>
      <c r="N240" s="59">
        <v>4104</v>
      </c>
      <c r="AE240" s="44"/>
      <c r="AF240" s="52"/>
      <c r="AH240" s="3" t="s">
        <v>72</v>
      </c>
      <c r="AJ240" s="52"/>
      <c r="AK240" s="52"/>
      <c r="AL240" s="52"/>
    </row>
    <row r="241" spans="1:38" customFormat="1" ht="22.5" x14ac:dyDescent="0.25">
      <c r="A241" s="61"/>
      <c r="B241" s="54" t="s">
        <v>74</v>
      </c>
      <c r="C241" s="126" t="s">
        <v>75</v>
      </c>
      <c r="D241" s="126"/>
      <c r="E241" s="126"/>
      <c r="F241" s="55" t="s">
        <v>73</v>
      </c>
      <c r="G241" s="65">
        <v>60</v>
      </c>
      <c r="H241" s="56"/>
      <c r="I241" s="65">
        <v>60</v>
      </c>
      <c r="J241" s="63"/>
      <c r="K241" s="56"/>
      <c r="L241" s="57">
        <v>80.400000000000006</v>
      </c>
      <c r="M241" s="56"/>
      <c r="N241" s="59">
        <v>2390</v>
      </c>
      <c r="AE241" s="44"/>
      <c r="AF241" s="52"/>
      <c r="AH241" s="3" t="s">
        <v>75</v>
      </c>
      <c r="AJ241" s="52"/>
      <c r="AK241" s="52"/>
      <c r="AL241" s="52"/>
    </row>
    <row r="242" spans="1:38" customFormat="1" ht="15" x14ac:dyDescent="0.25">
      <c r="A242" s="72"/>
      <c r="B242" s="73"/>
      <c r="C242" s="142" t="s">
        <v>76</v>
      </c>
      <c r="D242" s="142"/>
      <c r="E242" s="142"/>
      <c r="F242" s="47"/>
      <c r="G242" s="48"/>
      <c r="H242" s="48"/>
      <c r="I242" s="48"/>
      <c r="J242" s="50"/>
      <c r="K242" s="48"/>
      <c r="L242" s="77">
        <v>472.32</v>
      </c>
      <c r="M242" s="68"/>
      <c r="N242" s="75">
        <v>11274</v>
      </c>
      <c r="AE242" s="44"/>
      <c r="AF242" s="52"/>
      <c r="AJ242" s="52" t="s">
        <v>76</v>
      </c>
      <c r="AK242" s="52"/>
      <c r="AL242" s="52"/>
    </row>
    <row r="243" spans="1:38" customFormat="1" ht="15" x14ac:dyDescent="0.25">
      <c r="A243" s="143" t="s">
        <v>77</v>
      </c>
      <c r="B243" s="144"/>
      <c r="C243" s="144"/>
      <c r="D243" s="144"/>
      <c r="E243" s="144"/>
      <c r="F243" s="144"/>
      <c r="G243" s="144"/>
      <c r="H243" s="144"/>
      <c r="I243" s="144"/>
      <c r="J243" s="144"/>
      <c r="K243" s="144"/>
      <c r="L243" s="144"/>
      <c r="M243" s="144"/>
      <c r="N243" s="145"/>
      <c r="AE243" s="44"/>
      <c r="AF243" s="52"/>
      <c r="AJ243" s="52"/>
      <c r="AK243" s="52" t="s">
        <v>77</v>
      </c>
      <c r="AL243" s="52"/>
    </row>
    <row r="244" spans="1:38" customFormat="1" ht="15" x14ac:dyDescent="0.25">
      <c r="A244" s="45" t="s">
        <v>195</v>
      </c>
      <c r="B244" s="46" t="s">
        <v>80</v>
      </c>
      <c r="C244" s="142" t="s">
        <v>196</v>
      </c>
      <c r="D244" s="142"/>
      <c r="E244" s="142"/>
      <c r="F244" s="47" t="s">
        <v>82</v>
      </c>
      <c r="G244" s="48"/>
      <c r="H244" s="48"/>
      <c r="I244" s="88">
        <v>0.105</v>
      </c>
      <c r="J244" s="74">
        <v>10832.93</v>
      </c>
      <c r="K244" s="48"/>
      <c r="L244" s="74">
        <v>1137.46</v>
      </c>
      <c r="M244" s="76">
        <v>7.93</v>
      </c>
      <c r="N244" s="75">
        <v>9020</v>
      </c>
      <c r="AE244" s="44"/>
      <c r="AF244" s="52" t="s">
        <v>196</v>
      </c>
      <c r="AJ244" s="52"/>
      <c r="AK244" s="52"/>
      <c r="AL244" s="52"/>
    </row>
    <row r="245" spans="1:38" customFormat="1" ht="15" x14ac:dyDescent="0.25">
      <c r="A245" s="72"/>
      <c r="B245" s="73"/>
      <c r="C245" s="142" t="s">
        <v>76</v>
      </c>
      <c r="D245" s="142"/>
      <c r="E245" s="142"/>
      <c r="F245" s="47"/>
      <c r="G245" s="48"/>
      <c r="H245" s="48"/>
      <c r="I245" s="48"/>
      <c r="J245" s="50"/>
      <c r="K245" s="48"/>
      <c r="L245" s="74">
        <v>1137.46</v>
      </c>
      <c r="M245" s="68"/>
      <c r="N245" s="75">
        <v>9020</v>
      </c>
      <c r="AE245" s="44"/>
      <c r="AF245" s="52"/>
      <c r="AJ245" s="52" t="s">
        <v>76</v>
      </c>
      <c r="AK245" s="52"/>
      <c r="AL245" s="52"/>
    </row>
    <row r="246" spans="1:38" customFormat="1" ht="23.25" x14ac:dyDescent="0.25">
      <c r="A246" s="45" t="s">
        <v>197</v>
      </c>
      <c r="B246" s="46" t="s">
        <v>96</v>
      </c>
      <c r="C246" s="142" t="s">
        <v>97</v>
      </c>
      <c r="D246" s="142"/>
      <c r="E246" s="142"/>
      <c r="F246" s="47" t="s">
        <v>58</v>
      </c>
      <c r="G246" s="48"/>
      <c r="H246" s="48"/>
      <c r="I246" s="49">
        <v>10</v>
      </c>
      <c r="J246" s="77">
        <v>46.72</v>
      </c>
      <c r="K246" s="48"/>
      <c r="L246" s="77">
        <v>467.2</v>
      </c>
      <c r="M246" s="76">
        <v>7.93</v>
      </c>
      <c r="N246" s="75">
        <v>3705</v>
      </c>
      <c r="AE246" s="44"/>
      <c r="AF246" s="52" t="s">
        <v>97</v>
      </c>
      <c r="AJ246" s="52"/>
      <c r="AK246" s="52"/>
      <c r="AL246" s="52"/>
    </row>
    <row r="247" spans="1:38" customFormat="1" ht="15" x14ac:dyDescent="0.25">
      <c r="A247" s="72"/>
      <c r="B247" s="73"/>
      <c r="C247" s="142" t="s">
        <v>76</v>
      </c>
      <c r="D247" s="142"/>
      <c r="E247" s="142"/>
      <c r="F247" s="47"/>
      <c r="G247" s="48"/>
      <c r="H247" s="48"/>
      <c r="I247" s="48"/>
      <c r="J247" s="50"/>
      <c r="K247" s="48"/>
      <c r="L247" s="77">
        <v>467.2</v>
      </c>
      <c r="M247" s="68"/>
      <c r="N247" s="75">
        <v>3705</v>
      </c>
      <c r="AE247" s="44"/>
      <c r="AF247" s="52"/>
      <c r="AJ247" s="52" t="s">
        <v>76</v>
      </c>
      <c r="AK247" s="52"/>
      <c r="AL247" s="52"/>
    </row>
    <row r="248" spans="1:38" customFormat="1" ht="15" x14ac:dyDescent="0.25">
      <c r="A248" s="45" t="s">
        <v>198</v>
      </c>
      <c r="B248" s="46" t="s">
        <v>199</v>
      </c>
      <c r="C248" s="142" t="s">
        <v>200</v>
      </c>
      <c r="D248" s="142"/>
      <c r="E248" s="142"/>
      <c r="F248" s="47" t="s">
        <v>132</v>
      </c>
      <c r="G248" s="48"/>
      <c r="H248" s="48"/>
      <c r="I248" s="89">
        <v>0.1</v>
      </c>
      <c r="J248" s="77">
        <v>187</v>
      </c>
      <c r="K248" s="48"/>
      <c r="L248" s="77">
        <v>18.7</v>
      </c>
      <c r="M248" s="76">
        <v>7.93</v>
      </c>
      <c r="N248" s="78">
        <v>148</v>
      </c>
      <c r="AE248" s="44"/>
      <c r="AF248" s="52" t="s">
        <v>200</v>
      </c>
      <c r="AJ248" s="52"/>
      <c r="AK248" s="52"/>
      <c r="AL248" s="52"/>
    </row>
    <row r="249" spans="1:38" customFormat="1" ht="15" x14ac:dyDescent="0.25">
      <c r="A249" s="72"/>
      <c r="B249" s="73"/>
      <c r="C249" s="142" t="s">
        <v>76</v>
      </c>
      <c r="D249" s="142"/>
      <c r="E249" s="142"/>
      <c r="F249" s="47"/>
      <c r="G249" s="48"/>
      <c r="H249" s="48"/>
      <c r="I249" s="48"/>
      <c r="J249" s="50"/>
      <c r="K249" s="48"/>
      <c r="L249" s="77">
        <v>18.7</v>
      </c>
      <c r="M249" s="68"/>
      <c r="N249" s="78">
        <v>148</v>
      </c>
      <c r="AE249" s="44"/>
      <c r="AF249" s="52"/>
      <c r="AJ249" s="52" t="s">
        <v>76</v>
      </c>
      <c r="AK249" s="52"/>
      <c r="AL249" s="52"/>
    </row>
    <row r="250" spans="1:38" customFormat="1" ht="23.25" x14ac:dyDescent="0.25">
      <c r="A250" s="45" t="s">
        <v>201</v>
      </c>
      <c r="B250" s="46" t="s">
        <v>102</v>
      </c>
      <c r="C250" s="142" t="s">
        <v>103</v>
      </c>
      <c r="D250" s="142"/>
      <c r="E250" s="142"/>
      <c r="F250" s="47" t="s">
        <v>58</v>
      </c>
      <c r="G250" s="48"/>
      <c r="H250" s="48"/>
      <c r="I250" s="49">
        <v>20</v>
      </c>
      <c r="J250" s="77">
        <v>6.78</v>
      </c>
      <c r="K250" s="48"/>
      <c r="L250" s="77">
        <v>135.6</v>
      </c>
      <c r="M250" s="76">
        <v>7.93</v>
      </c>
      <c r="N250" s="75">
        <v>1075</v>
      </c>
      <c r="AE250" s="44"/>
      <c r="AF250" s="52" t="s">
        <v>103</v>
      </c>
      <c r="AJ250" s="52"/>
      <c r="AK250" s="52"/>
      <c r="AL250" s="52"/>
    </row>
    <row r="251" spans="1:38" customFormat="1" ht="15" x14ac:dyDescent="0.25">
      <c r="A251" s="72"/>
      <c r="B251" s="73"/>
      <c r="C251" s="142" t="s">
        <v>76</v>
      </c>
      <c r="D251" s="142"/>
      <c r="E251" s="142"/>
      <c r="F251" s="47"/>
      <c r="G251" s="48"/>
      <c r="H251" s="48"/>
      <c r="I251" s="48"/>
      <c r="J251" s="50"/>
      <c r="K251" s="48"/>
      <c r="L251" s="77">
        <v>135.6</v>
      </c>
      <c r="M251" s="68"/>
      <c r="N251" s="75">
        <v>1075</v>
      </c>
      <c r="AE251" s="44"/>
      <c r="AF251" s="52"/>
      <c r="AJ251" s="52" t="s">
        <v>76</v>
      </c>
      <c r="AK251" s="52"/>
      <c r="AL251" s="52"/>
    </row>
    <row r="252" spans="1:38" customFormat="1" ht="23.25" x14ac:dyDescent="0.25">
      <c r="A252" s="45" t="s">
        <v>202</v>
      </c>
      <c r="B252" s="46" t="s">
        <v>91</v>
      </c>
      <c r="C252" s="142" t="s">
        <v>92</v>
      </c>
      <c r="D252" s="142"/>
      <c r="E252" s="142"/>
      <c r="F252" s="47" t="s">
        <v>58</v>
      </c>
      <c r="G252" s="48"/>
      <c r="H252" s="48"/>
      <c r="I252" s="49">
        <v>5</v>
      </c>
      <c r="J252" s="77">
        <v>34.6</v>
      </c>
      <c r="K252" s="48"/>
      <c r="L252" s="77">
        <v>173</v>
      </c>
      <c r="M252" s="76">
        <v>7.93</v>
      </c>
      <c r="N252" s="75">
        <v>1372</v>
      </c>
      <c r="AE252" s="44"/>
      <c r="AF252" s="52" t="s">
        <v>92</v>
      </c>
      <c r="AJ252" s="52"/>
      <c r="AK252" s="52"/>
      <c r="AL252" s="52"/>
    </row>
    <row r="253" spans="1:38" customFormat="1" ht="15" x14ac:dyDescent="0.25">
      <c r="A253" s="72"/>
      <c r="B253" s="73"/>
      <c r="C253" s="142" t="s">
        <v>76</v>
      </c>
      <c r="D253" s="142"/>
      <c r="E253" s="142"/>
      <c r="F253" s="47"/>
      <c r="G253" s="48"/>
      <c r="H253" s="48"/>
      <c r="I253" s="48"/>
      <c r="J253" s="50"/>
      <c r="K253" s="48"/>
      <c r="L253" s="77">
        <v>173</v>
      </c>
      <c r="M253" s="68"/>
      <c r="N253" s="75">
        <v>1372</v>
      </c>
      <c r="AE253" s="44"/>
      <c r="AF253" s="52"/>
      <c r="AJ253" s="52" t="s">
        <v>76</v>
      </c>
      <c r="AK253" s="52"/>
      <c r="AL253" s="52"/>
    </row>
    <row r="254" spans="1:38" customFormat="1" ht="45.75" x14ac:dyDescent="0.25">
      <c r="A254" s="45" t="s">
        <v>203</v>
      </c>
      <c r="B254" s="46" t="s">
        <v>83</v>
      </c>
      <c r="C254" s="142" t="s">
        <v>117</v>
      </c>
      <c r="D254" s="142"/>
      <c r="E254" s="142"/>
      <c r="F254" s="47" t="s">
        <v>58</v>
      </c>
      <c r="G254" s="48"/>
      <c r="H254" s="48"/>
      <c r="I254" s="49">
        <v>5</v>
      </c>
      <c r="J254" s="77">
        <v>150</v>
      </c>
      <c r="K254" s="48"/>
      <c r="L254" s="77">
        <v>94.58</v>
      </c>
      <c r="M254" s="76">
        <v>7.93</v>
      </c>
      <c r="N254" s="78">
        <v>750</v>
      </c>
      <c r="AE254" s="44"/>
      <c r="AF254" s="52" t="s">
        <v>117</v>
      </c>
      <c r="AJ254" s="52"/>
      <c r="AK254" s="52"/>
      <c r="AL254" s="52"/>
    </row>
    <row r="255" spans="1:38" customFormat="1" ht="15" x14ac:dyDescent="0.25">
      <c r="A255" s="72"/>
      <c r="B255" s="73"/>
      <c r="C255" s="142" t="s">
        <v>76</v>
      </c>
      <c r="D255" s="142"/>
      <c r="E255" s="142"/>
      <c r="F255" s="47"/>
      <c r="G255" s="48"/>
      <c r="H255" s="48"/>
      <c r="I255" s="48"/>
      <c r="J255" s="50"/>
      <c r="K255" s="48"/>
      <c r="L255" s="77">
        <v>94.58</v>
      </c>
      <c r="M255" s="68"/>
      <c r="N255" s="78">
        <v>750</v>
      </c>
      <c r="AE255" s="44"/>
      <c r="AF255" s="52"/>
      <c r="AJ255" s="52" t="s">
        <v>76</v>
      </c>
      <c r="AK255" s="52"/>
      <c r="AL255" s="52"/>
    </row>
    <row r="256" spans="1:38" customFormat="1" ht="0" hidden="1" customHeight="1" x14ac:dyDescent="0.25">
      <c r="A256" s="79"/>
      <c r="B256" s="80"/>
      <c r="C256" s="80"/>
      <c r="D256" s="80"/>
      <c r="E256" s="80"/>
      <c r="F256" s="81"/>
      <c r="G256" s="81"/>
      <c r="H256" s="81"/>
      <c r="I256" s="81"/>
      <c r="J256" s="82"/>
      <c r="K256" s="81"/>
      <c r="L256" s="82"/>
      <c r="M256" s="56"/>
      <c r="N256" s="82"/>
      <c r="AE256" s="44"/>
      <c r="AF256" s="52"/>
      <c r="AJ256" s="52"/>
      <c r="AK256" s="52"/>
      <c r="AL256" s="52"/>
    </row>
    <row r="257" spans="1:38" customFormat="1" ht="15" x14ac:dyDescent="0.25">
      <c r="A257" s="83"/>
      <c r="B257" s="84"/>
      <c r="C257" s="142" t="s">
        <v>204</v>
      </c>
      <c r="D257" s="142"/>
      <c r="E257" s="142"/>
      <c r="F257" s="142"/>
      <c r="G257" s="142"/>
      <c r="H257" s="142"/>
      <c r="I257" s="142"/>
      <c r="J257" s="142"/>
      <c r="K257" s="142"/>
      <c r="L257" s="85">
        <v>2498.86</v>
      </c>
      <c r="M257" s="86"/>
      <c r="N257" s="87">
        <v>27344</v>
      </c>
      <c r="AE257" s="44"/>
      <c r="AF257" s="52"/>
      <c r="AJ257" s="52"/>
      <c r="AK257" s="52"/>
      <c r="AL257" s="52" t="s">
        <v>204</v>
      </c>
    </row>
    <row r="258" spans="1:38" customFormat="1" ht="15" x14ac:dyDescent="0.25">
      <c r="A258" s="139" t="s">
        <v>205</v>
      </c>
      <c r="B258" s="140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1"/>
      <c r="AE258" s="44" t="s">
        <v>205</v>
      </c>
      <c r="AF258" s="52"/>
      <c r="AJ258" s="52"/>
      <c r="AK258" s="52"/>
      <c r="AL258" s="52"/>
    </row>
    <row r="259" spans="1:38" customFormat="1" ht="15" x14ac:dyDescent="0.25">
      <c r="A259" s="143" t="s">
        <v>206</v>
      </c>
      <c r="B259" s="144"/>
      <c r="C259" s="144"/>
      <c r="D259" s="144"/>
      <c r="E259" s="144"/>
      <c r="F259" s="144"/>
      <c r="G259" s="144"/>
      <c r="H259" s="144"/>
      <c r="I259" s="144"/>
      <c r="J259" s="144"/>
      <c r="K259" s="144"/>
      <c r="L259" s="144"/>
      <c r="M259" s="144"/>
      <c r="N259" s="145"/>
      <c r="AE259" s="44"/>
      <c r="AF259" s="52"/>
      <c r="AJ259" s="52"/>
      <c r="AK259" s="52" t="s">
        <v>206</v>
      </c>
      <c r="AL259" s="52"/>
    </row>
    <row r="260" spans="1:38" customFormat="1" ht="23.25" x14ac:dyDescent="0.25">
      <c r="A260" s="45" t="s">
        <v>207</v>
      </c>
      <c r="B260" s="46" t="s">
        <v>208</v>
      </c>
      <c r="C260" s="142" t="s">
        <v>209</v>
      </c>
      <c r="D260" s="142"/>
      <c r="E260" s="142"/>
      <c r="F260" s="47" t="s">
        <v>210</v>
      </c>
      <c r="G260" s="48"/>
      <c r="H260" s="48"/>
      <c r="I260" s="49">
        <v>12</v>
      </c>
      <c r="J260" s="50"/>
      <c r="K260" s="48"/>
      <c r="L260" s="50"/>
      <c r="M260" s="48"/>
      <c r="N260" s="51"/>
      <c r="AE260" s="44"/>
      <c r="AF260" s="52" t="s">
        <v>209</v>
      </c>
      <c r="AJ260" s="52"/>
      <c r="AK260" s="52"/>
      <c r="AL260" s="52"/>
    </row>
    <row r="261" spans="1:38" customFormat="1" ht="15" x14ac:dyDescent="0.25">
      <c r="A261" s="53"/>
      <c r="B261" s="54" t="s">
        <v>55</v>
      </c>
      <c r="C261" s="126" t="s">
        <v>59</v>
      </c>
      <c r="D261" s="126"/>
      <c r="E261" s="126"/>
      <c r="F261" s="55"/>
      <c r="G261" s="56"/>
      <c r="H261" s="56"/>
      <c r="I261" s="56"/>
      <c r="J261" s="57">
        <v>74.650000000000006</v>
      </c>
      <c r="K261" s="56"/>
      <c r="L261" s="57">
        <v>895.8</v>
      </c>
      <c r="M261" s="58">
        <v>29.73</v>
      </c>
      <c r="N261" s="59">
        <v>26632</v>
      </c>
      <c r="AE261" s="44"/>
      <c r="AF261" s="52"/>
      <c r="AG261" s="3" t="s">
        <v>59</v>
      </c>
      <c r="AJ261" s="52"/>
      <c r="AK261" s="52"/>
      <c r="AL261" s="52"/>
    </row>
    <row r="262" spans="1:38" customFormat="1" ht="15" x14ac:dyDescent="0.25">
      <c r="A262" s="53"/>
      <c r="B262" s="54" t="s">
        <v>60</v>
      </c>
      <c r="C262" s="126" t="s">
        <v>61</v>
      </c>
      <c r="D262" s="126"/>
      <c r="E262" s="126"/>
      <c r="F262" s="55"/>
      <c r="G262" s="56"/>
      <c r="H262" s="56"/>
      <c r="I262" s="56"/>
      <c r="J262" s="57">
        <v>97.33</v>
      </c>
      <c r="K262" s="56"/>
      <c r="L262" s="60">
        <v>1167.96</v>
      </c>
      <c r="M262" s="58">
        <v>9.6300000000000008</v>
      </c>
      <c r="N262" s="59">
        <v>11247</v>
      </c>
      <c r="AE262" s="44"/>
      <c r="AF262" s="52"/>
      <c r="AG262" s="3" t="s">
        <v>61</v>
      </c>
      <c r="AJ262" s="52"/>
      <c r="AK262" s="52"/>
      <c r="AL262" s="52"/>
    </row>
    <row r="263" spans="1:38" customFormat="1" ht="15" x14ac:dyDescent="0.25">
      <c r="A263" s="53"/>
      <c r="B263" s="54" t="s">
        <v>62</v>
      </c>
      <c r="C263" s="126" t="s">
        <v>63</v>
      </c>
      <c r="D263" s="126"/>
      <c r="E263" s="126"/>
      <c r="F263" s="55"/>
      <c r="G263" s="56"/>
      <c r="H263" s="56"/>
      <c r="I263" s="56"/>
      <c r="J263" s="57">
        <v>13</v>
      </c>
      <c r="K263" s="56"/>
      <c r="L263" s="57">
        <v>156</v>
      </c>
      <c r="M263" s="58">
        <v>29.73</v>
      </c>
      <c r="N263" s="59">
        <v>4638</v>
      </c>
      <c r="AE263" s="44"/>
      <c r="AF263" s="52"/>
      <c r="AG263" s="3" t="s">
        <v>63</v>
      </c>
      <c r="AJ263" s="52"/>
      <c r="AK263" s="52"/>
      <c r="AL263" s="52"/>
    </row>
    <row r="264" spans="1:38" customFormat="1" ht="15" x14ac:dyDescent="0.25">
      <c r="A264" s="53"/>
      <c r="B264" s="54" t="s">
        <v>64</v>
      </c>
      <c r="C264" s="126" t="s">
        <v>65</v>
      </c>
      <c r="D264" s="126"/>
      <c r="E264" s="126"/>
      <c r="F264" s="55"/>
      <c r="G264" s="56"/>
      <c r="H264" s="56"/>
      <c r="I264" s="56"/>
      <c r="J264" s="57">
        <v>2.16</v>
      </c>
      <c r="K264" s="56"/>
      <c r="L264" s="57">
        <v>25.92</v>
      </c>
      <c r="M264" s="58">
        <v>7.93</v>
      </c>
      <c r="N264" s="91">
        <v>206</v>
      </c>
      <c r="AE264" s="44"/>
      <c r="AF264" s="52"/>
      <c r="AG264" s="3" t="s">
        <v>65</v>
      </c>
      <c r="AJ264" s="52"/>
      <c r="AK264" s="52"/>
      <c r="AL264" s="52"/>
    </row>
    <row r="265" spans="1:38" customFormat="1" ht="15" x14ac:dyDescent="0.25">
      <c r="A265" s="61"/>
      <c r="B265" s="54"/>
      <c r="C265" s="126" t="s">
        <v>66</v>
      </c>
      <c r="D265" s="126"/>
      <c r="E265" s="126"/>
      <c r="F265" s="55" t="s">
        <v>67</v>
      </c>
      <c r="G265" s="58">
        <v>7.42</v>
      </c>
      <c r="H265" s="56"/>
      <c r="I265" s="58">
        <v>89.04</v>
      </c>
      <c r="J265" s="63"/>
      <c r="K265" s="56"/>
      <c r="L265" s="63"/>
      <c r="M265" s="56"/>
      <c r="N265" s="64"/>
      <c r="AE265" s="44"/>
      <c r="AF265" s="52"/>
      <c r="AH265" s="3" t="s">
        <v>66</v>
      </c>
      <c r="AJ265" s="52"/>
      <c r="AK265" s="52"/>
      <c r="AL265" s="52"/>
    </row>
    <row r="266" spans="1:38" customFormat="1" ht="15" x14ac:dyDescent="0.25">
      <c r="A266" s="61"/>
      <c r="B266" s="54"/>
      <c r="C266" s="126" t="s">
        <v>68</v>
      </c>
      <c r="D266" s="126"/>
      <c r="E266" s="126"/>
      <c r="F266" s="55" t="s">
        <v>67</v>
      </c>
      <c r="G266" s="58">
        <v>1.02</v>
      </c>
      <c r="H266" s="56"/>
      <c r="I266" s="58">
        <v>12.24</v>
      </c>
      <c r="J266" s="63"/>
      <c r="K266" s="56"/>
      <c r="L266" s="63"/>
      <c r="M266" s="56"/>
      <c r="N266" s="64"/>
      <c r="AE266" s="44"/>
      <c r="AF266" s="52"/>
      <c r="AH266" s="3" t="s">
        <v>68</v>
      </c>
      <c r="AJ266" s="52"/>
      <c r="AK266" s="52"/>
      <c r="AL266" s="52"/>
    </row>
    <row r="267" spans="1:38" customFormat="1" ht="15" x14ac:dyDescent="0.25">
      <c r="A267" s="66"/>
      <c r="B267" s="54"/>
      <c r="C267" s="146" t="s">
        <v>69</v>
      </c>
      <c r="D267" s="146"/>
      <c r="E267" s="146"/>
      <c r="F267" s="67"/>
      <c r="G267" s="68"/>
      <c r="H267" s="68"/>
      <c r="I267" s="68"/>
      <c r="J267" s="69">
        <v>174.14</v>
      </c>
      <c r="K267" s="68"/>
      <c r="L267" s="70">
        <v>2089.6799999999998</v>
      </c>
      <c r="M267" s="68"/>
      <c r="N267" s="71"/>
      <c r="AE267" s="44"/>
      <c r="AF267" s="52"/>
      <c r="AI267" s="3" t="s">
        <v>69</v>
      </c>
      <c r="AJ267" s="52"/>
      <c r="AK267" s="52"/>
      <c r="AL267" s="52"/>
    </row>
    <row r="268" spans="1:38" customFormat="1" ht="15" x14ac:dyDescent="0.25">
      <c r="A268" s="61"/>
      <c r="B268" s="54"/>
      <c r="C268" s="126" t="s">
        <v>70</v>
      </c>
      <c r="D268" s="126"/>
      <c r="E268" s="126"/>
      <c r="F268" s="55"/>
      <c r="G268" s="56"/>
      <c r="H268" s="56"/>
      <c r="I268" s="56"/>
      <c r="J268" s="63"/>
      <c r="K268" s="56"/>
      <c r="L268" s="60">
        <v>1051.8</v>
      </c>
      <c r="M268" s="56"/>
      <c r="N268" s="59">
        <v>31270</v>
      </c>
      <c r="AE268" s="44"/>
      <c r="AF268" s="52"/>
      <c r="AH268" s="3" t="s">
        <v>70</v>
      </c>
      <c r="AJ268" s="52"/>
      <c r="AK268" s="52"/>
      <c r="AL268" s="52"/>
    </row>
    <row r="269" spans="1:38" customFormat="1" ht="22.5" x14ac:dyDescent="0.25">
      <c r="A269" s="61"/>
      <c r="B269" s="54" t="s">
        <v>71</v>
      </c>
      <c r="C269" s="126" t="s">
        <v>72</v>
      </c>
      <c r="D269" s="126"/>
      <c r="E269" s="126"/>
      <c r="F269" s="55" t="s">
        <v>73</v>
      </c>
      <c r="G269" s="65">
        <v>103</v>
      </c>
      <c r="H269" s="56"/>
      <c r="I269" s="65">
        <v>103</v>
      </c>
      <c r="J269" s="63"/>
      <c r="K269" s="56"/>
      <c r="L269" s="60">
        <v>1083.3499999999999</v>
      </c>
      <c r="M269" s="56"/>
      <c r="N269" s="59">
        <v>32208</v>
      </c>
      <c r="AE269" s="44"/>
      <c r="AF269" s="52"/>
      <c r="AH269" s="3" t="s">
        <v>72</v>
      </c>
      <c r="AJ269" s="52"/>
      <c r="AK269" s="52"/>
      <c r="AL269" s="52"/>
    </row>
    <row r="270" spans="1:38" customFormat="1" ht="22.5" x14ac:dyDescent="0.25">
      <c r="A270" s="61"/>
      <c r="B270" s="54" t="s">
        <v>74</v>
      </c>
      <c r="C270" s="126" t="s">
        <v>75</v>
      </c>
      <c r="D270" s="126"/>
      <c r="E270" s="126"/>
      <c r="F270" s="55" t="s">
        <v>73</v>
      </c>
      <c r="G270" s="65">
        <v>60</v>
      </c>
      <c r="H270" s="56"/>
      <c r="I270" s="65">
        <v>60</v>
      </c>
      <c r="J270" s="63"/>
      <c r="K270" s="56"/>
      <c r="L270" s="57">
        <v>631.08000000000004</v>
      </c>
      <c r="M270" s="56"/>
      <c r="N270" s="59">
        <v>18762</v>
      </c>
      <c r="AE270" s="44"/>
      <c r="AF270" s="52"/>
      <c r="AH270" s="3" t="s">
        <v>75</v>
      </c>
      <c r="AJ270" s="52"/>
      <c r="AK270" s="52"/>
      <c r="AL270" s="52"/>
    </row>
    <row r="271" spans="1:38" customFormat="1" ht="15" x14ac:dyDescent="0.25">
      <c r="A271" s="72"/>
      <c r="B271" s="73"/>
      <c r="C271" s="142" t="s">
        <v>76</v>
      </c>
      <c r="D271" s="142"/>
      <c r="E271" s="142"/>
      <c r="F271" s="47"/>
      <c r="G271" s="48"/>
      <c r="H271" s="48"/>
      <c r="I271" s="48"/>
      <c r="J271" s="50"/>
      <c r="K271" s="48"/>
      <c r="L271" s="74">
        <v>3804.11</v>
      </c>
      <c r="M271" s="68"/>
      <c r="N271" s="75">
        <v>89055</v>
      </c>
      <c r="AE271" s="44"/>
      <c r="AF271" s="52"/>
      <c r="AJ271" s="52" t="s">
        <v>76</v>
      </c>
      <c r="AK271" s="52"/>
      <c r="AL271" s="52"/>
    </row>
    <row r="272" spans="1:38" customFormat="1" ht="15" x14ac:dyDescent="0.25">
      <c r="A272" s="143" t="s">
        <v>77</v>
      </c>
      <c r="B272" s="144"/>
      <c r="C272" s="144"/>
      <c r="D272" s="144"/>
      <c r="E272" s="144"/>
      <c r="F272" s="144"/>
      <c r="G272" s="144"/>
      <c r="H272" s="144"/>
      <c r="I272" s="144"/>
      <c r="J272" s="144"/>
      <c r="K272" s="144"/>
      <c r="L272" s="144"/>
      <c r="M272" s="144"/>
      <c r="N272" s="145"/>
      <c r="AE272" s="44"/>
      <c r="AF272" s="52"/>
      <c r="AJ272" s="52"/>
      <c r="AK272" s="52" t="s">
        <v>77</v>
      </c>
      <c r="AL272" s="52"/>
    </row>
    <row r="273" spans="1:38" customFormat="1" ht="68.25" x14ac:dyDescent="0.25">
      <c r="A273" s="45" t="s">
        <v>211</v>
      </c>
      <c r="B273" s="46" t="s">
        <v>83</v>
      </c>
      <c r="C273" s="142" t="s">
        <v>212</v>
      </c>
      <c r="D273" s="142"/>
      <c r="E273" s="142"/>
      <c r="F273" s="47" t="s">
        <v>213</v>
      </c>
      <c r="G273" s="48"/>
      <c r="H273" s="48"/>
      <c r="I273" s="49">
        <v>12</v>
      </c>
      <c r="J273" s="74">
        <v>18709</v>
      </c>
      <c r="K273" s="48"/>
      <c r="L273" s="74">
        <v>28311.22</v>
      </c>
      <c r="M273" s="76">
        <v>7.93</v>
      </c>
      <c r="N273" s="75">
        <v>224508</v>
      </c>
      <c r="AE273" s="44"/>
      <c r="AF273" s="52" t="s">
        <v>212</v>
      </c>
      <c r="AJ273" s="52"/>
      <c r="AK273" s="52"/>
      <c r="AL273" s="52"/>
    </row>
    <row r="274" spans="1:38" customFormat="1" ht="15" x14ac:dyDescent="0.25">
      <c r="A274" s="72"/>
      <c r="B274" s="73"/>
      <c r="C274" s="142" t="s">
        <v>76</v>
      </c>
      <c r="D274" s="142"/>
      <c r="E274" s="142"/>
      <c r="F274" s="47"/>
      <c r="G274" s="48"/>
      <c r="H274" s="48"/>
      <c r="I274" s="48"/>
      <c r="J274" s="50"/>
      <c r="K274" s="48"/>
      <c r="L274" s="74">
        <v>28311.22</v>
      </c>
      <c r="M274" s="68"/>
      <c r="N274" s="75">
        <v>224508</v>
      </c>
      <c r="AE274" s="44"/>
      <c r="AF274" s="52"/>
      <c r="AJ274" s="52" t="s">
        <v>76</v>
      </c>
      <c r="AK274" s="52"/>
      <c r="AL274" s="52"/>
    </row>
    <row r="275" spans="1:38" customFormat="1" ht="23.25" x14ac:dyDescent="0.25">
      <c r="A275" s="45" t="s">
        <v>214</v>
      </c>
      <c r="B275" s="46" t="s">
        <v>102</v>
      </c>
      <c r="C275" s="142" t="s">
        <v>103</v>
      </c>
      <c r="D275" s="142"/>
      <c r="E275" s="142"/>
      <c r="F275" s="47" t="s">
        <v>58</v>
      </c>
      <c r="G275" s="48"/>
      <c r="H275" s="48"/>
      <c r="I275" s="49">
        <v>72</v>
      </c>
      <c r="J275" s="77">
        <v>6.78</v>
      </c>
      <c r="K275" s="48"/>
      <c r="L275" s="77">
        <v>488.16</v>
      </c>
      <c r="M275" s="76">
        <v>7.93</v>
      </c>
      <c r="N275" s="75">
        <v>3871</v>
      </c>
      <c r="AE275" s="44"/>
      <c r="AF275" s="52" t="s">
        <v>103</v>
      </c>
      <c r="AJ275" s="52"/>
      <c r="AK275" s="52"/>
      <c r="AL275" s="52"/>
    </row>
    <row r="276" spans="1:38" customFormat="1" ht="15" x14ac:dyDescent="0.25">
      <c r="A276" s="72"/>
      <c r="B276" s="73"/>
      <c r="C276" s="142" t="s">
        <v>76</v>
      </c>
      <c r="D276" s="142"/>
      <c r="E276" s="142"/>
      <c r="F276" s="47"/>
      <c r="G276" s="48"/>
      <c r="H276" s="48"/>
      <c r="I276" s="48"/>
      <c r="J276" s="50"/>
      <c r="K276" s="48"/>
      <c r="L276" s="77">
        <v>488.16</v>
      </c>
      <c r="M276" s="68"/>
      <c r="N276" s="75">
        <v>3871</v>
      </c>
      <c r="AE276" s="44"/>
      <c r="AF276" s="52"/>
      <c r="AJ276" s="52" t="s">
        <v>76</v>
      </c>
      <c r="AK276" s="52"/>
      <c r="AL276" s="52"/>
    </row>
    <row r="277" spans="1:38" customFormat="1" ht="23.25" x14ac:dyDescent="0.25">
      <c r="A277" s="45" t="s">
        <v>215</v>
      </c>
      <c r="B277" s="46" t="s">
        <v>216</v>
      </c>
      <c r="C277" s="142" t="s">
        <v>217</v>
      </c>
      <c r="D277" s="142"/>
      <c r="E277" s="142"/>
      <c r="F277" s="47" t="s">
        <v>132</v>
      </c>
      <c r="G277" s="48"/>
      <c r="H277" s="48"/>
      <c r="I277" s="76">
        <v>0.72</v>
      </c>
      <c r="J277" s="74">
        <v>2089</v>
      </c>
      <c r="K277" s="48"/>
      <c r="L277" s="74">
        <v>1504.08</v>
      </c>
      <c r="M277" s="76">
        <v>7.93</v>
      </c>
      <c r="N277" s="75">
        <v>11927</v>
      </c>
      <c r="AE277" s="44"/>
      <c r="AF277" s="52" t="s">
        <v>217</v>
      </c>
      <c r="AJ277" s="52"/>
      <c r="AK277" s="52"/>
      <c r="AL277" s="52"/>
    </row>
    <row r="278" spans="1:38" customFormat="1" ht="15" x14ac:dyDescent="0.25">
      <c r="A278" s="72"/>
      <c r="B278" s="73"/>
      <c r="C278" s="142" t="s">
        <v>76</v>
      </c>
      <c r="D278" s="142"/>
      <c r="E278" s="142"/>
      <c r="F278" s="47"/>
      <c r="G278" s="48"/>
      <c r="H278" s="48"/>
      <c r="I278" s="48"/>
      <c r="J278" s="50"/>
      <c r="K278" s="48"/>
      <c r="L278" s="74">
        <v>1504.08</v>
      </c>
      <c r="M278" s="68"/>
      <c r="N278" s="75">
        <v>11927</v>
      </c>
      <c r="AE278" s="44"/>
      <c r="AF278" s="52"/>
      <c r="AJ278" s="52" t="s">
        <v>76</v>
      </c>
      <c r="AK278" s="52"/>
      <c r="AL278" s="52"/>
    </row>
    <row r="279" spans="1:38" customFormat="1" ht="34.5" x14ac:dyDescent="0.25">
      <c r="A279" s="45" t="s">
        <v>218</v>
      </c>
      <c r="B279" s="46" t="s">
        <v>219</v>
      </c>
      <c r="C279" s="142" t="s">
        <v>220</v>
      </c>
      <c r="D279" s="142"/>
      <c r="E279" s="142"/>
      <c r="F279" s="47" t="s">
        <v>58</v>
      </c>
      <c r="G279" s="48"/>
      <c r="H279" s="48"/>
      <c r="I279" s="49">
        <v>12</v>
      </c>
      <c r="J279" s="77">
        <v>225.77</v>
      </c>
      <c r="K279" s="48"/>
      <c r="L279" s="74">
        <v>2709.24</v>
      </c>
      <c r="M279" s="76">
        <v>7.93</v>
      </c>
      <c r="N279" s="75">
        <v>21484</v>
      </c>
      <c r="AE279" s="44"/>
      <c r="AF279" s="52" t="s">
        <v>220</v>
      </c>
      <c r="AJ279" s="52"/>
      <c r="AK279" s="52"/>
      <c r="AL279" s="52"/>
    </row>
    <row r="280" spans="1:38" customFormat="1" ht="15" x14ac:dyDescent="0.25">
      <c r="A280" s="72"/>
      <c r="B280" s="73"/>
      <c r="C280" s="142" t="s">
        <v>76</v>
      </c>
      <c r="D280" s="142"/>
      <c r="E280" s="142"/>
      <c r="F280" s="47"/>
      <c r="G280" s="48"/>
      <c r="H280" s="48"/>
      <c r="I280" s="48"/>
      <c r="J280" s="50"/>
      <c r="K280" s="48"/>
      <c r="L280" s="74">
        <v>2709.24</v>
      </c>
      <c r="M280" s="68"/>
      <c r="N280" s="75">
        <v>21484</v>
      </c>
      <c r="AE280" s="44"/>
      <c r="AF280" s="52"/>
      <c r="AJ280" s="52" t="s">
        <v>76</v>
      </c>
      <c r="AK280" s="52"/>
      <c r="AL280" s="52"/>
    </row>
    <row r="281" spans="1:38" customFormat="1" ht="34.5" x14ac:dyDescent="0.25">
      <c r="A281" s="45" t="s">
        <v>221</v>
      </c>
      <c r="B281" s="46" t="s">
        <v>222</v>
      </c>
      <c r="C281" s="142" t="s">
        <v>223</v>
      </c>
      <c r="D281" s="142"/>
      <c r="E281" s="142"/>
      <c r="F281" s="47" t="s">
        <v>58</v>
      </c>
      <c r="G281" s="48"/>
      <c r="H281" s="48"/>
      <c r="I281" s="49">
        <v>12</v>
      </c>
      <c r="J281" s="77">
        <v>29.96</v>
      </c>
      <c r="K281" s="48"/>
      <c r="L281" s="77">
        <v>359.52</v>
      </c>
      <c r="M281" s="76">
        <v>7.93</v>
      </c>
      <c r="N281" s="75">
        <v>2851</v>
      </c>
      <c r="AE281" s="44"/>
      <c r="AF281" s="52" t="s">
        <v>223</v>
      </c>
      <c r="AJ281" s="52"/>
      <c r="AK281" s="52"/>
      <c r="AL281" s="52"/>
    </row>
    <row r="282" spans="1:38" customFormat="1" ht="15" x14ac:dyDescent="0.25">
      <c r="A282" s="72"/>
      <c r="B282" s="73"/>
      <c r="C282" s="142" t="s">
        <v>76</v>
      </c>
      <c r="D282" s="142"/>
      <c r="E282" s="142"/>
      <c r="F282" s="47"/>
      <c r="G282" s="48"/>
      <c r="H282" s="48"/>
      <c r="I282" s="48"/>
      <c r="J282" s="50"/>
      <c r="K282" s="48"/>
      <c r="L282" s="77">
        <v>359.52</v>
      </c>
      <c r="M282" s="68"/>
      <c r="N282" s="75">
        <v>2851</v>
      </c>
      <c r="AE282" s="44"/>
      <c r="AF282" s="52"/>
      <c r="AJ282" s="52" t="s">
        <v>76</v>
      </c>
      <c r="AK282" s="52"/>
      <c r="AL282" s="52"/>
    </row>
    <row r="283" spans="1:38" customFormat="1" ht="45.75" x14ac:dyDescent="0.25">
      <c r="A283" s="45" t="s">
        <v>224</v>
      </c>
      <c r="B283" s="46" t="s">
        <v>225</v>
      </c>
      <c r="C283" s="142" t="s">
        <v>226</v>
      </c>
      <c r="D283" s="142"/>
      <c r="E283" s="142"/>
      <c r="F283" s="47" t="s">
        <v>58</v>
      </c>
      <c r="G283" s="48"/>
      <c r="H283" s="48"/>
      <c r="I283" s="49">
        <v>12</v>
      </c>
      <c r="J283" s="77">
        <v>22.41</v>
      </c>
      <c r="K283" s="48"/>
      <c r="L283" s="77">
        <v>268.92</v>
      </c>
      <c r="M283" s="76">
        <v>7.93</v>
      </c>
      <c r="N283" s="75">
        <v>2133</v>
      </c>
      <c r="AE283" s="44"/>
      <c r="AF283" s="52" t="s">
        <v>226</v>
      </c>
      <c r="AJ283" s="52"/>
      <c r="AK283" s="52"/>
      <c r="AL283" s="52"/>
    </row>
    <row r="284" spans="1:38" customFormat="1" ht="15" x14ac:dyDescent="0.25">
      <c r="A284" s="72"/>
      <c r="B284" s="73"/>
      <c r="C284" s="142" t="s">
        <v>76</v>
      </c>
      <c r="D284" s="142"/>
      <c r="E284" s="142"/>
      <c r="F284" s="47"/>
      <c r="G284" s="48"/>
      <c r="H284" s="48"/>
      <c r="I284" s="48"/>
      <c r="J284" s="50"/>
      <c r="K284" s="48"/>
      <c r="L284" s="77">
        <v>268.92</v>
      </c>
      <c r="M284" s="68"/>
      <c r="N284" s="75">
        <v>2133</v>
      </c>
      <c r="AE284" s="44"/>
      <c r="AF284" s="52"/>
      <c r="AJ284" s="52" t="s">
        <v>76</v>
      </c>
      <c r="AK284" s="52"/>
      <c r="AL284" s="52"/>
    </row>
    <row r="285" spans="1:38" customFormat="1" ht="45.75" x14ac:dyDescent="0.25">
      <c r="A285" s="45" t="s">
        <v>227</v>
      </c>
      <c r="B285" s="46" t="s">
        <v>228</v>
      </c>
      <c r="C285" s="142" t="s">
        <v>229</v>
      </c>
      <c r="D285" s="142"/>
      <c r="E285" s="142"/>
      <c r="F285" s="47" t="s">
        <v>58</v>
      </c>
      <c r="G285" s="48"/>
      <c r="H285" s="48"/>
      <c r="I285" s="49">
        <v>12</v>
      </c>
      <c r="J285" s="77">
        <v>24.66</v>
      </c>
      <c r="K285" s="48"/>
      <c r="L285" s="77">
        <v>295.92</v>
      </c>
      <c r="M285" s="76">
        <v>7.93</v>
      </c>
      <c r="N285" s="75">
        <v>2347</v>
      </c>
      <c r="AE285" s="44"/>
      <c r="AF285" s="52" t="s">
        <v>229</v>
      </c>
      <c r="AJ285" s="52"/>
      <c r="AK285" s="52"/>
      <c r="AL285" s="52"/>
    </row>
    <row r="286" spans="1:38" customFormat="1" ht="15" x14ac:dyDescent="0.25">
      <c r="A286" s="72"/>
      <c r="B286" s="73"/>
      <c r="C286" s="142" t="s">
        <v>76</v>
      </c>
      <c r="D286" s="142"/>
      <c r="E286" s="142"/>
      <c r="F286" s="47"/>
      <c r="G286" s="48"/>
      <c r="H286" s="48"/>
      <c r="I286" s="48"/>
      <c r="J286" s="50"/>
      <c r="K286" s="48"/>
      <c r="L286" s="77">
        <v>295.92</v>
      </c>
      <c r="M286" s="68"/>
      <c r="N286" s="75">
        <v>2347</v>
      </c>
      <c r="AE286" s="44"/>
      <c r="AF286" s="52"/>
      <c r="AJ286" s="52" t="s">
        <v>76</v>
      </c>
      <c r="AK286" s="52"/>
      <c r="AL286" s="52"/>
    </row>
    <row r="287" spans="1:38" customFormat="1" ht="34.5" x14ac:dyDescent="0.25">
      <c r="A287" s="45" t="s">
        <v>230</v>
      </c>
      <c r="B287" s="46" t="s">
        <v>83</v>
      </c>
      <c r="C287" s="142" t="s">
        <v>231</v>
      </c>
      <c r="D287" s="142"/>
      <c r="E287" s="142"/>
      <c r="F287" s="47" t="s">
        <v>58</v>
      </c>
      <c r="G287" s="48"/>
      <c r="H287" s="48"/>
      <c r="I287" s="49">
        <v>24</v>
      </c>
      <c r="J287" s="77">
        <v>767</v>
      </c>
      <c r="K287" s="48"/>
      <c r="L287" s="74">
        <v>2321.31</v>
      </c>
      <c r="M287" s="76">
        <v>7.93</v>
      </c>
      <c r="N287" s="75">
        <v>18408</v>
      </c>
      <c r="AE287" s="44"/>
      <c r="AF287" s="52" t="s">
        <v>231</v>
      </c>
      <c r="AJ287" s="52"/>
      <c r="AK287" s="52"/>
      <c r="AL287" s="52"/>
    </row>
    <row r="288" spans="1:38" customFormat="1" ht="15" x14ac:dyDescent="0.25">
      <c r="A288" s="72"/>
      <c r="B288" s="73"/>
      <c r="C288" s="142" t="s">
        <v>76</v>
      </c>
      <c r="D288" s="142"/>
      <c r="E288" s="142"/>
      <c r="F288" s="47"/>
      <c r="G288" s="48"/>
      <c r="H288" s="48"/>
      <c r="I288" s="48"/>
      <c r="J288" s="50"/>
      <c r="K288" s="48"/>
      <c r="L288" s="74">
        <v>2321.31</v>
      </c>
      <c r="M288" s="68"/>
      <c r="N288" s="75">
        <v>18408</v>
      </c>
      <c r="AE288" s="44"/>
      <c r="AF288" s="52"/>
      <c r="AJ288" s="52" t="s">
        <v>76</v>
      </c>
      <c r="AK288" s="52"/>
      <c r="AL288" s="52"/>
    </row>
    <row r="289" spans="1:38" customFormat="1" ht="23.25" x14ac:dyDescent="0.25">
      <c r="A289" s="45" t="s">
        <v>232</v>
      </c>
      <c r="B289" s="46" t="s">
        <v>91</v>
      </c>
      <c r="C289" s="142" t="s">
        <v>233</v>
      </c>
      <c r="D289" s="142"/>
      <c r="E289" s="142"/>
      <c r="F289" s="47" t="s">
        <v>58</v>
      </c>
      <c r="G289" s="48"/>
      <c r="H289" s="48"/>
      <c r="I289" s="49">
        <v>36</v>
      </c>
      <c r="J289" s="77">
        <v>34.6</v>
      </c>
      <c r="K289" s="48"/>
      <c r="L289" s="74">
        <v>1245.5999999999999</v>
      </c>
      <c r="M289" s="76">
        <v>7.93</v>
      </c>
      <c r="N289" s="75">
        <v>9878</v>
      </c>
      <c r="AE289" s="44"/>
      <c r="AF289" s="52" t="s">
        <v>233</v>
      </c>
      <c r="AJ289" s="52"/>
      <c r="AK289" s="52"/>
      <c r="AL289" s="52"/>
    </row>
    <row r="290" spans="1:38" customFormat="1" ht="15" x14ac:dyDescent="0.25">
      <c r="A290" s="72"/>
      <c r="B290" s="73"/>
      <c r="C290" s="142" t="s">
        <v>76</v>
      </c>
      <c r="D290" s="142"/>
      <c r="E290" s="142"/>
      <c r="F290" s="47"/>
      <c r="G290" s="48"/>
      <c r="H290" s="48"/>
      <c r="I290" s="48"/>
      <c r="J290" s="50"/>
      <c r="K290" s="48"/>
      <c r="L290" s="74">
        <v>1245.5999999999999</v>
      </c>
      <c r="M290" s="68"/>
      <c r="N290" s="75">
        <v>9878</v>
      </c>
      <c r="AE290" s="44"/>
      <c r="AF290" s="52"/>
      <c r="AJ290" s="52" t="s">
        <v>76</v>
      </c>
      <c r="AK290" s="52"/>
      <c r="AL290" s="52"/>
    </row>
    <row r="291" spans="1:38" customFormat="1" ht="23.25" x14ac:dyDescent="0.25">
      <c r="A291" s="45" t="s">
        <v>234</v>
      </c>
      <c r="B291" s="46" t="s">
        <v>96</v>
      </c>
      <c r="C291" s="142" t="s">
        <v>97</v>
      </c>
      <c r="D291" s="142"/>
      <c r="E291" s="142"/>
      <c r="F291" s="47" t="s">
        <v>58</v>
      </c>
      <c r="G291" s="48"/>
      <c r="H291" s="48"/>
      <c r="I291" s="49">
        <v>36</v>
      </c>
      <c r="J291" s="77">
        <v>46.72</v>
      </c>
      <c r="K291" s="48"/>
      <c r="L291" s="74">
        <v>1681.92</v>
      </c>
      <c r="M291" s="76">
        <v>7.93</v>
      </c>
      <c r="N291" s="75">
        <v>13338</v>
      </c>
      <c r="AE291" s="44"/>
      <c r="AF291" s="52" t="s">
        <v>97</v>
      </c>
      <c r="AJ291" s="52"/>
      <c r="AK291" s="52"/>
      <c r="AL291" s="52"/>
    </row>
    <row r="292" spans="1:38" customFormat="1" ht="15" x14ac:dyDescent="0.25">
      <c r="A292" s="72"/>
      <c r="B292" s="73"/>
      <c r="C292" s="142" t="s">
        <v>76</v>
      </c>
      <c r="D292" s="142"/>
      <c r="E292" s="142"/>
      <c r="F292" s="47"/>
      <c r="G292" s="48"/>
      <c r="H292" s="48"/>
      <c r="I292" s="48"/>
      <c r="J292" s="50"/>
      <c r="K292" s="48"/>
      <c r="L292" s="74">
        <v>1681.92</v>
      </c>
      <c r="M292" s="68"/>
      <c r="N292" s="75">
        <v>13338</v>
      </c>
      <c r="AE292" s="44"/>
      <c r="AF292" s="52"/>
      <c r="AJ292" s="52" t="s">
        <v>76</v>
      </c>
      <c r="AK292" s="52"/>
      <c r="AL292" s="52"/>
    </row>
    <row r="293" spans="1:38" customFormat="1" ht="15" x14ac:dyDescent="0.25">
      <c r="A293" s="45" t="s">
        <v>235</v>
      </c>
      <c r="B293" s="46" t="s">
        <v>199</v>
      </c>
      <c r="C293" s="142" t="s">
        <v>200</v>
      </c>
      <c r="D293" s="142"/>
      <c r="E293" s="142"/>
      <c r="F293" s="47" t="s">
        <v>132</v>
      </c>
      <c r="G293" s="48"/>
      <c r="H293" s="48"/>
      <c r="I293" s="76">
        <v>0.36</v>
      </c>
      <c r="J293" s="77">
        <v>187</v>
      </c>
      <c r="K293" s="48"/>
      <c r="L293" s="77">
        <v>67.319999999999993</v>
      </c>
      <c r="M293" s="76">
        <v>7.93</v>
      </c>
      <c r="N293" s="78">
        <v>534</v>
      </c>
      <c r="AE293" s="44"/>
      <c r="AF293" s="52" t="s">
        <v>200</v>
      </c>
      <c r="AJ293" s="52"/>
      <c r="AK293" s="52"/>
      <c r="AL293" s="52"/>
    </row>
    <row r="294" spans="1:38" customFormat="1" ht="15" x14ac:dyDescent="0.25">
      <c r="A294" s="72"/>
      <c r="B294" s="73"/>
      <c r="C294" s="142" t="s">
        <v>76</v>
      </c>
      <c r="D294" s="142"/>
      <c r="E294" s="142"/>
      <c r="F294" s="47"/>
      <c r="G294" s="48"/>
      <c r="H294" s="48"/>
      <c r="I294" s="48"/>
      <c r="J294" s="50"/>
      <c r="K294" s="48"/>
      <c r="L294" s="77">
        <v>67.319999999999993</v>
      </c>
      <c r="M294" s="68"/>
      <c r="N294" s="78">
        <v>534</v>
      </c>
      <c r="AE294" s="44"/>
      <c r="AF294" s="52"/>
      <c r="AJ294" s="52" t="s">
        <v>76</v>
      </c>
      <c r="AK294" s="52"/>
      <c r="AL294" s="52"/>
    </row>
    <row r="295" spans="1:38" customFormat="1" ht="45.75" x14ac:dyDescent="0.25">
      <c r="A295" s="45" t="s">
        <v>236</v>
      </c>
      <c r="B295" s="46" t="s">
        <v>83</v>
      </c>
      <c r="C295" s="142" t="s">
        <v>117</v>
      </c>
      <c r="D295" s="142"/>
      <c r="E295" s="142"/>
      <c r="F295" s="47" t="s">
        <v>58</v>
      </c>
      <c r="G295" s="48"/>
      <c r="H295" s="48"/>
      <c r="I295" s="49">
        <v>54</v>
      </c>
      <c r="J295" s="77">
        <v>150</v>
      </c>
      <c r="K295" s="48"/>
      <c r="L295" s="74">
        <v>1021.44</v>
      </c>
      <c r="M295" s="76">
        <v>7.93</v>
      </c>
      <c r="N295" s="75">
        <v>8100</v>
      </c>
      <c r="AE295" s="44"/>
      <c r="AF295" s="52" t="s">
        <v>117</v>
      </c>
      <c r="AJ295" s="52"/>
      <c r="AK295" s="52"/>
      <c r="AL295" s="52"/>
    </row>
    <row r="296" spans="1:38" customFormat="1" ht="15" x14ac:dyDescent="0.25">
      <c r="A296" s="72"/>
      <c r="B296" s="73"/>
      <c r="C296" s="142" t="s">
        <v>76</v>
      </c>
      <c r="D296" s="142"/>
      <c r="E296" s="142"/>
      <c r="F296" s="47"/>
      <c r="G296" s="48"/>
      <c r="H296" s="48"/>
      <c r="I296" s="48"/>
      <c r="J296" s="50"/>
      <c r="K296" s="48"/>
      <c r="L296" s="74">
        <v>1021.44</v>
      </c>
      <c r="M296" s="68"/>
      <c r="N296" s="75">
        <v>8100</v>
      </c>
      <c r="AE296" s="44"/>
      <c r="AF296" s="52"/>
      <c r="AJ296" s="52" t="s">
        <v>76</v>
      </c>
      <c r="AK296" s="52"/>
      <c r="AL296" s="52"/>
    </row>
    <row r="297" spans="1:38" customFormat="1" ht="15" x14ac:dyDescent="0.25">
      <c r="A297" s="45" t="s">
        <v>237</v>
      </c>
      <c r="B297" s="46" t="s">
        <v>238</v>
      </c>
      <c r="C297" s="142" t="s">
        <v>239</v>
      </c>
      <c r="D297" s="142"/>
      <c r="E297" s="142"/>
      <c r="F297" s="47" t="s">
        <v>82</v>
      </c>
      <c r="G297" s="48"/>
      <c r="H297" s="48"/>
      <c r="I297" s="93">
        <v>0.14130000000000001</v>
      </c>
      <c r="J297" s="74">
        <v>6159.22</v>
      </c>
      <c r="K297" s="48"/>
      <c r="L297" s="77">
        <v>870.3</v>
      </c>
      <c r="M297" s="76">
        <v>7.93</v>
      </c>
      <c r="N297" s="75">
        <v>6901</v>
      </c>
      <c r="AE297" s="44"/>
      <c r="AF297" s="52" t="s">
        <v>239</v>
      </c>
      <c r="AJ297" s="52"/>
      <c r="AK297" s="52"/>
      <c r="AL297" s="52"/>
    </row>
    <row r="298" spans="1:38" customFormat="1" ht="15" x14ac:dyDescent="0.25">
      <c r="A298" s="72"/>
      <c r="B298" s="73"/>
      <c r="C298" s="142" t="s">
        <v>76</v>
      </c>
      <c r="D298" s="142"/>
      <c r="E298" s="142"/>
      <c r="F298" s="47"/>
      <c r="G298" s="48"/>
      <c r="H298" s="48"/>
      <c r="I298" s="48"/>
      <c r="J298" s="50"/>
      <c r="K298" s="48"/>
      <c r="L298" s="77">
        <v>870.3</v>
      </c>
      <c r="M298" s="68"/>
      <c r="N298" s="75">
        <v>6901</v>
      </c>
      <c r="AE298" s="44"/>
      <c r="AF298" s="52"/>
      <c r="AJ298" s="52" t="s">
        <v>76</v>
      </c>
      <c r="AK298" s="52"/>
      <c r="AL298" s="52"/>
    </row>
    <row r="299" spans="1:38" customFormat="1" ht="0" hidden="1" customHeight="1" x14ac:dyDescent="0.25">
      <c r="A299" s="79"/>
      <c r="B299" s="80"/>
      <c r="C299" s="80"/>
      <c r="D299" s="80"/>
      <c r="E299" s="80"/>
      <c r="F299" s="81"/>
      <c r="G299" s="81"/>
      <c r="H299" s="81"/>
      <c r="I299" s="81"/>
      <c r="J299" s="82"/>
      <c r="K299" s="81"/>
      <c r="L299" s="82"/>
      <c r="M299" s="56"/>
      <c r="N299" s="82"/>
      <c r="AE299" s="44"/>
      <c r="AF299" s="52"/>
      <c r="AJ299" s="52"/>
      <c r="AK299" s="52"/>
      <c r="AL299" s="52"/>
    </row>
    <row r="300" spans="1:38" customFormat="1" ht="15" x14ac:dyDescent="0.25">
      <c r="A300" s="83"/>
      <c r="B300" s="84"/>
      <c r="C300" s="142" t="s">
        <v>240</v>
      </c>
      <c r="D300" s="142"/>
      <c r="E300" s="142"/>
      <c r="F300" s="142"/>
      <c r="G300" s="142"/>
      <c r="H300" s="142"/>
      <c r="I300" s="142"/>
      <c r="J300" s="142"/>
      <c r="K300" s="142"/>
      <c r="L300" s="85">
        <v>44949.06</v>
      </c>
      <c r="M300" s="86"/>
      <c r="N300" s="87">
        <v>415335</v>
      </c>
      <c r="AE300" s="44"/>
      <c r="AF300" s="52"/>
      <c r="AJ300" s="52"/>
      <c r="AK300" s="52"/>
      <c r="AL300" s="52" t="s">
        <v>240</v>
      </c>
    </row>
    <row r="301" spans="1:38" customFormat="1" ht="15" x14ac:dyDescent="0.25">
      <c r="A301" s="139" t="s">
        <v>241</v>
      </c>
      <c r="B301" s="140"/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1"/>
      <c r="AE301" s="44" t="s">
        <v>241</v>
      </c>
      <c r="AF301" s="52"/>
      <c r="AJ301" s="52"/>
      <c r="AK301" s="52"/>
      <c r="AL301" s="52"/>
    </row>
    <row r="302" spans="1:38" customFormat="1" ht="15" x14ac:dyDescent="0.25">
      <c r="A302" s="143" t="s">
        <v>242</v>
      </c>
      <c r="B302" s="144"/>
      <c r="C302" s="144"/>
      <c r="D302" s="144"/>
      <c r="E302" s="144"/>
      <c r="F302" s="144"/>
      <c r="G302" s="144"/>
      <c r="H302" s="144"/>
      <c r="I302" s="144"/>
      <c r="J302" s="144"/>
      <c r="K302" s="144"/>
      <c r="L302" s="144"/>
      <c r="M302" s="144"/>
      <c r="N302" s="145"/>
      <c r="AE302" s="44"/>
      <c r="AF302" s="52"/>
      <c r="AJ302" s="52"/>
      <c r="AK302" s="52" t="s">
        <v>242</v>
      </c>
      <c r="AL302" s="52"/>
    </row>
    <row r="303" spans="1:38" customFormat="1" ht="34.5" x14ac:dyDescent="0.25">
      <c r="A303" s="45" t="s">
        <v>243</v>
      </c>
      <c r="B303" s="46" t="s">
        <v>244</v>
      </c>
      <c r="C303" s="142" t="s">
        <v>245</v>
      </c>
      <c r="D303" s="142"/>
      <c r="E303" s="142"/>
      <c r="F303" s="47" t="s">
        <v>246</v>
      </c>
      <c r="G303" s="48"/>
      <c r="H303" s="48"/>
      <c r="I303" s="76">
        <v>0.27</v>
      </c>
      <c r="J303" s="50"/>
      <c r="K303" s="48"/>
      <c r="L303" s="50"/>
      <c r="M303" s="48"/>
      <c r="N303" s="51"/>
      <c r="AE303" s="44"/>
      <c r="AF303" s="52" t="s">
        <v>245</v>
      </c>
      <c r="AJ303" s="52"/>
      <c r="AK303" s="52"/>
      <c r="AL303" s="52"/>
    </row>
    <row r="304" spans="1:38" customFormat="1" ht="15" x14ac:dyDescent="0.25">
      <c r="A304" s="53"/>
      <c r="B304" s="54" t="s">
        <v>55</v>
      </c>
      <c r="C304" s="126" t="s">
        <v>59</v>
      </c>
      <c r="D304" s="126"/>
      <c r="E304" s="126"/>
      <c r="F304" s="55"/>
      <c r="G304" s="56"/>
      <c r="H304" s="56"/>
      <c r="I304" s="56"/>
      <c r="J304" s="60">
        <v>1201.2</v>
      </c>
      <c r="K304" s="56"/>
      <c r="L304" s="57">
        <v>324.32</v>
      </c>
      <c r="M304" s="58">
        <v>29.73</v>
      </c>
      <c r="N304" s="59">
        <v>9642</v>
      </c>
      <c r="AE304" s="44"/>
      <c r="AF304" s="52"/>
      <c r="AG304" s="3" t="s">
        <v>59</v>
      </c>
      <c r="AJ304" s="52"/>
      <c r="AK304" s="52"/>
      <c r="AL304" s="52"/>
    </row>
    <row r="305" spans="1:38" customFormat="1" ht="15" x14ac:dyDescent="0.25">
      <c r="A305" s="61"/>
      <c r="B305" s="54"/>
      <c r="C305" s="126" t="s">
        <v>66</v>
      </c>
      <c r="D305" s="126"/>
      <c r="E305" s="126"/>
      <c r="F305" s="55" t="s">
        <v>67</v>
      </c>
      <c r="G305" s="65">
        <v>154</v>
      </c>
      <c r="H305" s="56"/>
      <c r="I305" s="58">
        <v>41.58</v>
      </c>
      <c r="J305" s="63"/>
      <c r="K305" s="56"/>
      <c r="L305" s="63"/>
      <c r="M305" s="56"/>
      <c r="N305" s="64"/>
      <c r="AE305" s="44"/>
      <c r="AF305" s="52"/>
      <c r="AH305" s="3" t="s">
        <v>66</v>
      </c>
      <c r="AJ305" s="52"/>
      <c r="AK305" s="52"/>
      <c r="AL305" s="52"/>
    </row>
    <row r="306" spans="1:38" customFormat="1" ht="15" x14ac:dyDescent="0.25">
      <c r="A306" s="66"/>
      <c r="B306" s="54"/>
      <c r="C306" s="146" t="s">
        <v>69</v>
      </c>
      <c r="D306" s="146"/>
      <c r="E306" s="146"/>
      <c r="F306" s="67"/>
      <c r="G306" s="68"/>
      <c r="H306" s="68"/>
      <c r="I306" s="68"/>
      <c r="J306" s="70">
        <v>1201.2</v>
      </c>
      <c r="K306" s="68"/>
      <c r="L306" s="69">
        <v>324.32</v>
      </c>
      <c r="M306" s="68"/>
      <c r="N306" s="71"/>
      <c r="AE306" s="44"/>
      <c r="AF306" s="52"/>
      <c r="AI306" s="3" t="s">
        <v>69</v>
      </c>
      <c r="AJ306" s="52"/>
      <c r="AK306" s="52"/>
      <c r="AL306" s="52"/>
    </row>
    <row r="307" spans="1:38" customFormat="1" ht="15" x14ac:dyDescent="0.25">
      <c r="A307" s="61"/>
      <c r="B307" s="54"/>
      <c r="C307" s="126" t="s">
        <v>70</v>
      </c>
      <c r="D307" s="126"/>
      <c r="E307" s="126"/>
      <c r="F307" s="55"/>
      <c r="G307" s="56"/>
      <c r="H307" s="56"/>
      <c r="I307" s="56"/>
      <c r="J307" s="63"/>
      <c r="K307" s="56"/>
      <c r="L307" s="57">
        <v>324.32</v>
      </c>
      <c r="M307" s="56"/>
      <c r="N307" s="59">
        <v>9642</v>
      </c>
      <c r="AE307" s="44"/>
      <c r="AF307" s="52"/>
      <c r="AH307" s="3" t="s">
        <v>70</v>
      </c>
      <c r="AJ307" s="52"/>
      <c r="AK307" s="52"/>
      <c r="AL307" s="52"/>
    </row>
    <row r="308" spans="1:38" customFormat="1" ht="23.25" x14ac:dyDescent="0.25">
      <c r="A308" s="61"/>
      <c r="B308" s="54" t="s">
        <v>247</v>
      </c>
      <c r="C308" s="126" t="s">
        <v>248</v>
      </c>
      <c r="D308" s="126"/>
      <c r="E308" s="126"/>
      <c r="F308" s="55" t="s">
        <v>73</v>
      </c>
      <c r="G308" s="65">
        <v>89</v>
      </c>
      <c r="H308" s="56"/>
      <c r="I308" s="65">
        <v>89</v>
      </c>
      <c r="J308" s="63"/>
      <c r="K308" s="56"/>
      <c r="L308" s="57">
        <v>288.64</v>
      </c>
      <c r="M308" s="56"/>
      <c r="N308" s="59">
        <v>8581</v>
      </c>
      <c r="AE308" s="44"/>
      <c r="AF308" s="52"/>
      <c r="AH308" s="3" t="s">
        <v>248</v>
      </c>
      <c r="AJ308" s="52"/>
      <c r="AK308" s="52"/>
      <c r="AL308" s="52"/>
    </row>
    <row r="309" spans="1:38" customFormat="1" ht="23.25" x14ac:dyDescent="0.25">
      <c r="A309" s="61"/>
      <c r="B309" s="54" t="s">
        <v>249</v>
      </c>
      <c r="C309" s="126" t="s">
        <v>250</v>
      </c>
      <c r="D309" s="126"/>
      <c r="E309" s="126"/>
      <c r="F309" s="55" t="s">
        <v>73</v>
      </c>
      <c r="G309" s="65">
        <v>40</v>
      </c>
      <c r="H309" s="56"/>
      <c r="I309" s="65">
        <v>40</v>
      </c>
      <c r="J309" s="63"/>
      <c r="K309" s="56"/>
      <c r="L309" s="57">
        <v>129.72999999999999</v>
      </c>
      <c r="M309" s="56"/>
      <c r="N309" s="59">
        <v>3857</v>
      </c>
      <c r="AE309" s="44"/>
      <c r="AF309" s="52"/>
      <c r="AH309" s="3" t="s">
        <v>250</v>
      </c>
      <c r="AJ309" s="52"/>
      <c r="AK309" s="52"/>
      <c r="AL309" s="52"/>
    </row>
    <row r="310" spans="1:38" customFormat="1" ht="15" x14ac:dyDescent="0.25">
      <c r="A310" s="72"/>
      <c r="B310" s="73"/>
      <c r="C310" s="142" t="s">
        <v>76</v>
      </c>
      <c r="D310" s="142"/>
      <c r="E310" s="142"/>
      <c r="F310" s="47"/>
      <c r="G310" s="48"/>
      <c r="H310" s="48"/>
      <c r="I310" s="48"/>
      <c r="J310" s="50"/>
      <c r="K310" s="48"/>
      <c r="L310" s="77">
        <v>742.69</v>
      </c>
      <c r="M310" s="68"/>
      <c r="N310" s="75">
        <v>22080</v>
      </c>
      <c r="AE310" s="44"/>
      <c r="AF310" s="52"/>
      <c r="AJ310" s="52" t="s">
        <v>76</v>
      </c>
      <c r="AK310" s="52"/>
      <c r="AL310" s="52"/>
    </row>
    <row r="311" spans="1:38" customFormat="1" ht="23.25" x14ac:dyDescent="0.25">
      <c r="A311" s="45" t="s">
        <v>251</v>
      </c>
      <c r="B311" s="46" t="s">
        <v>252</v>
      </c>
      <c r="C311" s="142" t="s">
        <v>253</v>
      </c>
      <c r="D311" s="142"/>
      <c r="E311" s="142"/>
      <c r="F311" s="47" t="s">
        <v>246</v>
      </c>
      <c r="G311" s="48"/>
      <c r="H311" s="48"/>
      <c r="I311" s="76">
        <v>0.27</v>
      </c>
      <c r="J311" s="50"/>
      <c r="K311" s="48"/>
      <c r="L311" s="50"/>
      <c r="M311" s="48"/>
      <c r="N311" s="51"/>
      <c r="AE311" s="44"/>
      <c r="AF311" s="52" t="s">
        <v>253</v>
      </c>
      <c r="AJ311" s="52"/>
      <c r="AK311" s="52"/>
      <c r="AL311" s="52"/>
    </row>
    <row r="312" spans="1:38" customFormat="1" ht="15" x14ac:dyDescent="0.25">
      <c r="A312" s="53"/>
      <c r="B312" s="54" t="s">
        <v>55</v>
      </c>
      <c r="C312" s="126" t="s">
        <v>59</v>
      </c>
      <c r="D312" s="126"/>
      <c r="E312" s="126"/>
      <c r="F312" s="55"/>
      <c r="G312" s="56"/>
      <c r="H312" s="56"/>
      <c r="I312" s="56"/>
      <c r="J312" s="57">
        <v>663.75</v>
      </c>
      <c r="K312" s="56"/>
      <c r="L312" s="57">
        <v>179.21</v>
      </c>
      <c r="M312" s="58">
        <v>29.73</v>
      </c>
      <c r="N312" s="59">
        <v>5328</v>
      </c>
      <c r="AE312" s="44"/>
      <c r="AF312" s="52"/>
      <c r="AG312" s="3" t="s">
        <v>59</v>
      </c>
      <c r="AJ312" s="52"/>
      <c r="AK312" s="52"/>
      <c r="AL312" s="52"/>
    </row>
    <row r="313" spans="1:38" customFormat="1" ht="15" x14ac:dyDescent="0.25">
      <c r="A313" s="61"/>
      <c r="B313" s="54"/>
      <c r="C313" s="126" t="s">
        <v>66</v>
      </c>
      <c r="D313" s="126"/>
      <c r="E313" s="126"/>
      <c r="F313" s="55" t="s">
        <v>67</v>
      </c>
      <c r="G313" s="62">
        <v>88.5</v>
      </c>
      <c r="H313" s="56"/>
      <c r="I313" s="90">
        <v>23.895</v>
      </c>
      <c r="J313" s="63"/>
      <c r="K313" s="56"/>
      <c r="L313" s="63"/>
      <c r="M313" s="56"/>
      <c r="N313" s="64"/>
      <c r="AE313" s="44"/>
      <c r="AF313" s="52"/>
      <c r="AH313" s="3" t="s">
        <v>66</v>
      </c>
      <c r="AJ313" s="52"/>
      <c r="AK313" s="52"/>
      <c r="AL313" s="52"/>
    </row>
    <row r="314" spans="1:38" customFormat="1" ht="15" x14ac:dyDescent="0.25">
      <c r="A314" s="66"/>
      <c r="B314" s="54"/>
      <c r="C314" s="146" t="s">
        <v>69</v>
      </c>
      <c r="D314" s="146"/>
      <c r="E314" s="146"/>
      <c r="F314" s="67"/>
      <c r="G314" s="68"/>
      <c r="H314" s="68"/>
      <c r="I314" s="68"/>
      <c r="J314" s="69">
        <v>663.75</v>
      </c>
      <c r="K314" s="68"/>
      <c r="L314" s="69">
        <v>179.21</v>
      </c>
      <c r="M314" s="68"/>
      <c r="N314" s="71"/>
      <c r="AE314" s="44"/>
      <c r="AF314" s="52"/>
      <c r="AI314" s="3" t="s">
        <v>69</v>
      </c>
      <c r="AJ314" s="52"/>
      <c r="AK314" s="52"/>
      <c r="AL314" s="52"/>
    </row>
    <row r="315" spans="1:38" customFormat="1" ht="15" x14ac:dyDescent="0.25">
      <c r="A315" s="61"/>
      <c r="B315" s="54"/>
      <c r="C315" s="126" t="s">
        <v>70</v>
      </c>
      <c r="D315" s="126"/>
      <c r="E315" s="126"/>
      <c r="F315" s="55"/>
      <c r="G315" s="56"/>
      <c r="H315" s="56"/>
      <c r="I315" s="56"/>
      <c r="J315" s="63"/>
      <c r="K315" s="56"/>
      <c r="L315" s="57">
        <v>179.21</v>
      </c>
      <c r="M315" s="56"/>
      <c r="N315" s="59">
        <v>5328</v>
      </c>
      <c r="AE315" s="44"/>
      <c r="AF315" s="52"/>
      <c r="AH315" s="3" t="s">
        <v>70</v>
      </c>
      <c r="AJ315" s="52"/>
      <c r="AK315" s="52"/>
      <c r="AL315" s="52"/>
    </row>
    <row r="316" spans="1:38" customFormat="1" ht="23.25" x14ac:dyDescent="0.25">
      <c r="A316" s="61"/>
      <c r="B316" s="54" t="s">
        <v>247</v>
      </c>
      <c r="C316" s="126" t="s">
        <v>248</v>
      </c>
      <c r="D316" s="126"/>
      <c r="E316" s="126"/>
      <c r="F316" s="55" t="s">
        <v>73</v>
      </c>
      <c r="G316" s="65">
        <v>89</v>
      </c>
      <c r="H316" s="56"/>
      <c r="I316" s="65">
        <v>89</v>
      </c>
      <c r="J316" s="63"/>
      <c r="K316" s="56"/>
      <c r="L316" s="57">
        <v>159.5</v>
      </c>
      <c r="M316" s="56"/>
      <c r="N316" s="59">
        <v>4742</v>
      </c>
      <c r="AE316" s="44"/>
      <c r="AF316" s="52"/>
      <c r="AH316" s="3" t="s">
        <v>248</v>
      </c>
      <c r="AJ316" s="52"/>
      <c r="AK316" s="52"/>
      <c r="AL316" s="52"/>
    </row>
    <row r="317" spans="1:38" customFormat="1" ht="23.25" x14ac:dyDescent="0.25">
      <c r="A317" s="61"/>
      <c r="B317" s="54" t="s">
        <v>249</v>
      </c>
      <c r="C317" s="126" t="s">
        <v>250</v>
      </c>
      <c r="D317" s="126"/>
      <c r="E317" s="126"/>
      <c r="F317" s="55" t="s">
        <v>73</v>
      </c>
      <c r="G317" s="65">
        <v>40</v>
      </c>
      <c r="H317" s="56"/>
      <c r="I317" s="65">
        <v>40</v>
      </c>
      <c r="J317" s="63"/>
      <c r="K317" s="56"/>
      <c r="L317" s="57">
        <v>71.680000000000007</v>
      </c>
      <c r="M317" s="56"/>
      <c r="N317" s="59">
        <v>2131</v>
      </c>
      <c r="AE317" s="44"/>
      <c r="AF317" s="52"/>
      <c r="AH317" s="3" t="s">
        <v>250</v>
      </c>
      <c r="AJ317" s="52"/>
      <c r="AK317" s="52"/>
      <c r="AL317" s="52"/>
    </row>
    <row r="318" spans="1:38" customFormat="1" ht="15" x14ac:dyDescent="0.25">
      <c r="A318" s="72"/>
      <c r="B318" s="73"/>
      <c r="C318" s="142" t="s">
        <v>76</v>
      </c>
      <c r="D318" s="142"/>
      <c r="E318" s="142"/>
      <c r="F318" s="47"/>
      <c r="G318" s="48"/>
      <c r="H318" s="48"/>
      <c r="I318" s="48"/>
      <c r="J318" s="50"/>
      <c r="K318" s="48"/>
      <c r="L318" s="77">
        <v>410.39</v>
      </c>
      <c r="M318" s="68"/>
      <c r="N318" s="75">
        <v>12201</v>
      </c>
      <c r="AE318" s="44"/>
      <c r="AF318" s="52"/>
      <c r="AJ318" s="52" t="s">
        <v>76</v>
      </c>
      <c r="AK318" s="52"/>
      <c r="AL318" s="52"/>
    </row>
    <row r="319" spans="1:38" customFormat="1" ht="23.25" x14ac:dyDescent="0.25">
      <c r="A319" s="45" t="s">
        <v>254</v>
      </c>
      <c r="B319" s="46" t="s">
        <v>255</v>
      </c>
      <c r="C319" s="142" t="s">
        <v>256</v>
      </c>
      <c r="D319" s="142"/>
      <c r="E319" s="142"/>
      <c r="F319" s="47" t="s">
        <v>58</v>
      </c>
      <c r="G319" s="48"/>
      <c r="H319" s="48"/>
      <c r="I319" s="49">
        <v>36</v>
      </c>
      <c r="J319" s="50"/>
      <c r="K319" s="48"/>
      <c r="L319" s="50"/>
      <c r="M319" s="48"/>
      <c r="N319" s="51"/>
      <c r="AE319" s="44"/>
      <c r="AF319" s="52" t="s">
        <v>256</v>
      </c>
      <c r="AJ319" s="52"/>
      <c r="AK319" s="52"/>
      <c r="AL319" s="52"/>
    </row>
    <row r="320" spans="1:38" customFormat="1" ht="15" x14ac:dyDescent="0.25">
      <c r="A320" s="53"/>
      <c r="B320" s="54" t="s">
        <v>55</v>
      </c>
      <c r="C320" s="126" t="s">
        <v>59</v>
      </c>
      <c r="D320" s="126"/>
      <c r="E320" s="126"/>
      <c r="F320" s="55"/>
      <c r="G320" s="56"/>
      <c r="H320" s="56"/>
      <c r="I320" s="56"/>
      <c r="J320" s="57">
        <v>3.81</v>
      </c>
      <c r="K320" s="56"/>
      <c r="L320" s="57">
        <v>137.16</v>
      </c>
      <c r="M320" s="58">
        <v>29.73</v>
      </c>
      <c r="N320" s="59">
        <v>4078</v>
      </c>
      <c r="AE320" s="44"/>
      <c r="AF320" s="52"/>
      <c r="AG320" s="3" t="s">
        <v>59</v>
      </c>
      <c r="AJ320" s="52"/>
      <c r="AK320" s="52"/>
      <c r="AL320" s="52"/>
    </row>
    <row r="321" spans="1:38" customFormat="1" ht="15" x14ac:dyDescent="0.25">
      <c r="A321" s="53"/>
      <c r="B321" s="54" t="s">
        <v>60</v>
      </c>
      <c r="C321" s="126" t="s">
        <v>61</v>
      </c>
      <c r="D321" s="126"/>
      <c r="E321" s="126"/>
      <c r="F321" s="55"/>
      <c r="G321" s="56"/>
      <c r="H321" s="56"/>
      <c r="I321" s="56"/>
      <c r="J321" s="57">
        <v>59.64</v>
      </c>
      <c r="K321" s="56"/>
      <c r="L321" s="60">
        <v>2147.04</v>
      </c>
      <c r="M321" s="58">
        <v>9.6300000000000008</v>
      </c>
      <c r="N321" s="59">
        <v>20676</v>
      </c>
      <c r="AE321" s="44"/>
      <c r="AF321" s="52"/>
      <c r="AG321" s="3" t="s">
        <v>61</v>
      </c>
      <c r="AJ321" s="52"/>
      <c r="AK321" s="52"/>
      <c r="AL321" s="52"/>
    </row>
    <row r="322" spans="1:38" customFormat="1" ht="15" x14ac:dyDescent="0.25">
      <c r="A322" s="53"/>
      <c r="B322" s="54" t="s">
        <v>62</v>
      </c>
      <c r="C322" s="126" t="s">
        <v>63</v>
      </c>
      <c r="D322" s="126"/>
      <c r="E322" s="126"/>
      <c r="F322" s="55"/>
      <c r="G322" s="56"/>
      <c r="H322" s="56"/>
      <c r="I322" s="56"/>
      <c r="J322" s="57">
        <v>3.22</v>
      </c>
      <c r="K322" s="56"/>
      <c r="L322" s="57">
        <v>115.92</v>
      </c>
      <c r="M322" s="58">
        <v>29.73</v>
      </c>
      <c r="N322" s="59">
        <v>3446</v>
      </c>
      <c r="AE322" s="44"/>
      <c r="AF322" s="52"/>
      <c r="AG322" s="3" t="s">
        <v>63</v>
      </c>
      <c r="AJ322" s="52"/>
      <c r="AK322" s="52"/>
      <c r="AL322" s="52"/>
    </row>
    <row r="323" spans="1:38" customFormat="1" ht="15" x14ac:dyDescent="0.25">
      <c r="A323" s="53"/>
      <c r="B323" s="54" t="s">
        <v>64</v>
      </c>
      <c r="C323" s="126" t="s">
        <v>65</v>
      </c>
      <c r="D323" s="126"/>
      <c r="E323" s="126"/>
      <c r="F323" s="55"/>
      <c r="G323" s="56"/>
      <c r="H323" s="56"/>
      <c r="I323" s="56"/>
      <c r="J323" s="57">
        <v>32.85</v>
      </c>
      <c r="K323" s="56"/>
      <c r="L323" s="57">
        <v>11.16</v>
      </c>
      <c r="M323" s="58">
        <v>7.93</v>
      </c>
      <c r="N323" s="91">
        <v>88</v>
      </c>
      <c r="AE323" s="44"/>
      <c r="AF323" s="52"/>
      <c r="AG323" s="3" t="s">
        <v>65</v>
      </c>
      <c r="AJ323" s="52"/>
      <c r="AK323" s="52"/>
      <c r="AL323" s="52"/>
    </row>
    <row r="324" spans="1:38" customFormat="1" ht="15" x14ac:dyDescent="0.25">
      <c r="A324" s="61"/>
      <c r="B324" s="54"/>
      <c r="C324" s="126" t="s">
        <v>66</v>
      </c>
      <c r="D324" s="126"/>
      <c r="E324" s="126"/>
      <c r="F324" s="55" t="s">
        <v>67</v>
      </c>
      <c r="G324" s="58">
        <v>0.45</v>
      </c>
      <c r="H324" s="56"/>
      <c r="I324" s="62">
        <v>16.2</v>
      </c>
      <c r="J324" s="63"/>
      <c r="K324" s="56"/>
      <c r="L324" s="63"/>
      <c r="M324" s="56"/>
      <c r="N324" s="64"/>
      <c r="AE324" s="44"/>
      <c r="AF324" s="52"/>
      <c r="AH324" s="3" t="s">
        <v>66</v>
      </c>
      <c r="AJ324" s="52"/>
      <c r="AK324" s="52"/>
      <c r="AL324" s="52"/>
    </row>
    <row r="325" spans="1:38" customFormat="1" ht="15" x14ac:dyDescent="0.25">
      <c r="A325" s="61"/>
      <c r="B325" s="54"/>
      <c r="C325" s="126" t="s">
        <v>68</v>
      </c>
      <c r="D325" s="126"/>
      <c r="E325" s="126"/>
      <c r="F325" s="55" t="s">
        <v>67</v>
      </c>
      <c r="G325" s="58">
        <v>0.32</v>
      </c>
      <c r="H325" s="56"/>
      <c r="I325" s="58">
        <v>11.52</v>
      </c>
      <c r="J325" s="63"/>
      <c r="K325" s="56"/>
      <c r="L325" s="63"/>
      <c r="M325" s="56"/>
      <c r="N325" s="64"/>
      <c r="AE325" s="44"/>
      <c r="AF325" s="52"/>
      <c r="AH325" s="3" t="s">
        <v>68</v>
      </c>
      <c r="AJ325" s="52"/>
      <c r="AK325" s="52"/>
      <c r="AL325" s="52"/>
    </row>
    <row r="326" spans="1:38" customFormat="1" ht="15" x14ac:dyDescent="0.25">
      <c r="A326" s="66"/>
      <c r="B326" s="54"/>
      <c r="C326" s="146" t="s">
        <v>69</v>
      </c>
      <c r="D326" s="146"/>
      <c r="E326" s="146"/>
      <c r="F326" s="67"/>
      <c r="G326" s="68"/>
      <c r="H326" s="68"/>
      <c r="I326" s="68"/>
      <c r="J326" s="69">
        <v>63.76</v>
      </c>
      <c r="K326" s="68"/>
      <c r="L326" s="70">
        <v>2295.36</v>
      </c>
      <c r="M326" s="68"/>
      <c r="N326" s="71"/>
      <c r="AE326" s="44"/>
      <c r="AF326" s="52"/>
      <c r="AI326" s="3" t="s">
        <v>69</v>
      </c>
      <c r="AJ326" s="52"/>
      <c r="AK326" s="52"/>
      <c r="AL326" s="52"/>
    </row>
    <row r="327" spans="1:38" customFormat="1" ht="15" x14ac:dyDescent="0.25">
      <c r="A327" s="61"/>
      <c r="B327" s="54"/>
      <c r="C327" s="126" t="s">
        <v>70</v>
      </c>
      <c r="D327" s="126"/>
      <c r="E327" s="126"/>
      <c r="F327" s="55"/>
      <c r="G327" s="56"/>
      <c r="H327" s="56"/>
      <c r="I327" s="56"/>
      <c r="J327" s="63"/>
      <c r="K327" s="56"/>
      <c r="L327" s="57">
        <v>253.08</v>
      </c>
      <c r="M327" s="56"/>
      <c r="N327" s="59">
        <v>7524</v>
      </c>
      <c r="AE327" s="44"/>
      <c r="AF327" s="52"/>
      <c r="AH327" s="3" t="s">
        <v>70</v>
      </c>
      <c r="AJ327" s="52"/>
      <c r="AK327" s="52"/>
      <c r="AL327" s="52"/>
    </row>
    <row r="328" spans="1:38" customFormat="1" ht="22.5" x14ac:dyDescent="0.25">
      <c r="A328" s="61"/>
      <c r="B328" s="54" t="s">
        <v>71</v>
      </c>
      <c r="C328" s="126" t="s">
        <v>72</v>
      </c>
      <c r="D328" s="126"/>
      <c r="E328" s="126"/>
      <c r="F328" s="55" t="s">
        <v>73</v>
      </c>
      <c r="G328" s="65">
        <v>103</v>
      </c>
      <c r="H328" s="56"/>
      <c r="I328" s="65">
        <v>103</v>
      </c>
      <c r="J328" s="63"/>
      <c r="K328" s="56"/>
      <c r="L328" s="57">
        <v>260.67</v>
      </c>
      <c r="M328" s="56"/>
      <c r="N328" s="59">
        <v>7750</v>
      </c>
      <c r="AE328" s="44"/>
      <c r="AF328" s="52"/>
      <c r="AH328" s="3" t="s">
        <v>72</v>
      </c>
      <c r="AJ328" s="52"/>
      <c r="AK328" s="52"/>
      <c r="AL328" s="52"/>
    </row>
    <row r="329" spans="1:38" customFormat="1" ht="22.5" x14ac:dyDescent="0.25">
      <c r="A329" s="61"/>
      <c r="B329" s="54" t="s">
        <v>74</v>
      </c>
      <c r="C329" s="126" t="s">
        <v>75</v>
      </c>
      <c r="D329" s="126"/>
      <c r="E329" s="126"/>
      <c r="F329" s="55" t="s">
        <v>73</v>
      </c>
      <c r="G329" s="65">
        <v>60</v>
      </c>
      <c r="H329" s="56"/>
      <c r="I329" s="65">
        <v>60</v>
      </c>
      <c r="J329" s="63"/>
      <c r="K329" s="56"/>
      <c r="L329" s="57">
        <v>151.85</v>
      </c>
      <c r="M329" s="56"/>
      <c r="N329" s="59">
        <v>4514</v>
      </c>
      <c r="AE329" s="44"/>
      <c r="AF329" s="52"/>
      <c r="AH329" s="3" t="s">
        <v>75</v>
      </c>
      <c r="AJ329" s="52"/>
      <c r="AK329" s="52"/>
      <c r="AL329" s="52"/>
    </row>
    <row r="330" spans="1:38" customFormat="1" ht="15" x14ac:dyDescent="0.25">
      <c r="A330" s="72"/>
      <c r="B330" s="73"/>
      <c r="C330" s="142" t="s">
        <v>76</v>
      </c>
      <c r="D330" s="142"/>
      <c r="E330" s="142"/>
      <c r="F330" s="47"/>
      <c r="G330" s="48"/>
      <c r="H330" s="48"/>
      <c r="I330" s="48"/>
      <c r="J330" s="50"/>
      <c r="K330" s="48"/>
      <c r="L330" s="74">
        <v>2707.88</v>
      </c>
      <c r="M330" s="68"/>
      <c r="N330" s="75">
        <v>37106</v>
      </c>
      <c r="AE330" s="44"/>
      <c r="AF330" s="52"/>
      <c r="AJ330" s="52" t="s">
        <v>76</v>
      </c>
      <c r="AK330" s="52"/>
      <c r="AL330" s="52"/>
    </row>
    <row r="331" spans="1:38" customFormat="1" ht="23.25" x14ac:dyDescent="0.25">
      <c r="A331" s="45" t="s">
        <v>257</v>
      </c>
      <c r="B331" s="46" t="s">
        <v>258</v>
      </c>
      <c r="C331" s="142" t="s">
        <v>259</v>
      </c>
      <c r="D331" s="142"/>
      <c r="E331" s="142"/>
      <c r="F331" s="47" t="s">
        <v>82</v>
      </c>
      <c r="G331" s="48"/>
      <c r="H331" s="48"/>
      <c r="I331" s="88">
        <v>0.216</v>
      </c>
      <c r="J331" s="74">
        <v>5230.01</v>
      </c>
      <c r="K331" s="48"/>
      <c r="L331" s="74">
        <v>1129.68</v>
      </c>
      <c r="M331" s="76">
        <v>7.93</v>
      </c>
      <c r="N331" s="75">
        <v>8958</v>
      </c>
      <c r="AE331" s="44"/>
      <c r="AF331" s="52" t="s">
        <v>259</v>
      </c>
      <c r="AJ331" s="52"/>
      <c r="AK331" s="52"/>
      <c r="AL331" s="52"/>
    </row>
    <row r="332" spans="1:38" customFormat="1" ht="15" x14ac:dyDescent="0.25">
      <c r="A332" s="72"/>
      <c r="B332" s="73"/>
      <c r="C332" s="142" t="s">
        <v>76</v>
      </c>
      <c r="D332" s="142"/>
      <c r="E332" s="142"/>
      <c r="F332" s="47"/>
      <c r="G332" s="48"/>
      <c r="H332" s="48"/>
      <c r="I332" s="48"/>
      <c r="J332" s="50"/>
      <c r="K332" s="48"/>
      <c r="L332" s="74">
        <v>1129.68</v>
      </c>
      <c r="M332" s="68"/>
      <c r="N332" s="75">
        <v>8958</v>
      </c>
      <c r="AE332" s="44"/>
      <c r="AF332" s="52"/>
      <c r="AJ332" s="52" t="s">
        <v>76</v>
      </c>
      <c r="AK332" s="52"/>
      <c r="AL332" s="52"/>
    </row>
    <row r="333" spans="1:38" customFormat="1" ht="23.25" x14ac:dyDescent="0.25">
      <c r="A333" s="45" t="s">
        <v>260</v>
      </c>
      <c r="B333" s="46" t="s">
        <v>261</v>
      </c>
      <c r="C333" s="142" t="s">
        <v>262</v>
      </c>
      <c r="D333" s="142"/>
      <c r="E333" s="142"/>
      <c r="F333" s="47" t="s">
        <v>263</v>
      </c>
      <c r="G333" s="48"/>
      <c r="H333" s="48"/>
      <c r="I333" s="89">
        <v>2.1</v>
      </c>
      <c r="J333" s="50"/>
      <c r="K333" s="48"/>
      <c r="L333" s="50"/>
      <c r="M333" s="48"/>
      <c r="N333" s="51"/>
      <c r="AE333" s="44"/>
      <c r="AF333" s="52" t="s">
        <v>262</v>
      </c>
      <c r="AJ333" s="52"/>
      <c r="AK333" s="52"/>
      <c r="AL333" s="52"/>
    </row>
    <row r="334" spans="1:38" customFormat="1" ht="15" x14ac:dyDescent="0.25">
      <c r="A334" s="53"/>
      <c r="B334" s="54" t="s">
        <v>55</v>
      </c>
      <c r="C334" s="126" t="s">
        <v>59</v>
      </c>
      <c r="D334" s="126"/>
      <c r="E334" s="126"/>
      <c r="F334" s="55"/>
      <c r="G334" s="56"/>
      <c r="H334" s="56"/>
      <c r="I334" s="56"/>
      <c r="J334" s="57">
        <v>135.36000000000001</v>
      </c>
      <c r="K334" s="56"/>
      <c r="L334" s="57">
        <v>284.26</v>
      </c>
      <c r="M334" s="58">
        <v>29.73</v>
      </c>
      <c r="N334" s="59">
        <v>8451</v>
      </c>
      <c r="AE334" s="44"/>
      <c r="AF334" s="52"/>
      <c r="AG334" s="3" t="s">
        <v>59</v>
      </c>
      <c r="AJ334" s="52"/>
      <c r="AK334" s="52"/>
      <c r="AL334" s="52"/>
    </row>
    <row r="335" spans="1:38" customFormat="1" ht="15" x14ac:dyDescent="0.25">
      <c r="A335" s="53"/>
      <c r="B335" s="54" t="s">
        <v>60</v>
      </c>
      <c r="C335" s="126" t="s">
        <v>61</v>
      </c>
      <c r="D335" s="126"/>
      <c r="E335" s="126"/>
      <c r="F335" s="55"/>
      <c r="G335" s="56"/>
      <c r="H335" s="56"/>
      <c r="I335" s="56"/>
      <c r="J335" s="57">
        <v>58.09</v>
      </c>
      <c r="K335" s="56"/>
      <c r="L335" s="57">
        <v>121.99</v>
      </c>
      <c r="M335" s="58">
        <v>9.6300000000000008</v>
      </c>
      <c r="N335" s="59">
        <v>1175</v>
      </c>
      <c r="AE335" s="44"/>
      <c r="AF335" s="52"/>
      <c r="AG335" s="3" t="s">
        <v>61</v>
      </c>
      <c r="AJ335" s="52"/>
      <c r="AK335" s="52"/>
      <c r="AL335" s="52"/>
    </row>
    <row r="336" spans="1:38" customFormat="1" ht="15" x14ac:dyDescent="0.25">
      <c r="A336" s="53"/>
      <c r="B336" s="54" t="s">
        <v>62</v>
      </c>
      <c r="C336" s="126" t="s">
        <v>63</v>
      </c>
      <c r="D336" s="126"/>
      <c r="E336" s="126"/>
      <c r="F336" s="55"/>
      <c r="G336" s="56"/>
      <c r="H336" s="56"/>
      <c r="I336" s="56"/>
      <c r="J336" s="57">
        <v>5.0199999999999996</v>
      </c>
      <c r="K336" s="56"/>
      <c r="L336" s="57">
        <v>10.54</v>
      </c>
      <c r="M336" s="58">
        <v>29.73</v>
      </c>
      <c r="N336" s="91">
        <v>313</v>
      </c>
      <c r="AE336" s="44"/>
      <c r="AF336" s="52"/>
      <c r="AG336" s="3" t="s">
        <v>63</v>
      </c>
      <c r="AJ336" s="52"/>
      <c r="AK336" s="52"/>
      <c r="AL336" s="52"/>
    </row>
    <row r="337" spans="1:38" customFormat="1" ht="15" x14ac:dyDescent="0.25">
      <c r="A337" s="53"/>
      <c r="B337" s="54" t="s">
        <v>64</v>
      </c>
      <c r="C337" s="126" t="s">
        <v>65</v>
      </c>
      <c r="D337" s="126"/>
      <c r="E337" s="126"/>
      <c r="F337" s="55"/>
      <c r="G337" s="56"/>
      <c r="H337" s="56"/>
      <c r="I337" s="56"/>
      <c r="J337" s="57">
        <v>894.6</v>
      </c>
      <c r="K337" s="56"/>
      <c r="L337" s="60">
        <v>1878.66</v>
      </c>
      <c r="M337" s="58">
        <v>7.93</v>
      </c>
      <c r="N337" s="59">
        <v>14898</v>
      </c>
      <c r="AE337" s="44"/>
      <c r="AF337" s="52"/>
      <c r="AG337" s="3" t="s">
        <v>65</v>
      </c>
      <c r="AJ337" s="52"/>
      <c r="AK337" s="52"/>
      <c r="AL337" s="52"/>
    </row>
    <row r="338" spans="1:38" customFormat="1" ht="15" x14ac:dyDescent="0.25">
      <c r="A338" s="61"/>
      <c r="B338" s="54"/>
      <c r="C338" s="126" t="s">
        <v>66</v>
      </c>
      <c r="D338" s="126"/>
      <c r="E338" s="126"/>
      <c r="F338" s="55" t="s">
        <v>67</v>
      </c>
      <c r="G338" s="62">
        <v>14.4</v>
      </c>
      <c r="H338" s="56"/>
      <c r="I338" s="58">
        <v>30.24</v>
      </c>
      <c r="J338" s="63"/>
      <c r="K338" s="56"/>
      <c r="L338" s="63"/>
      <c r="M338" s="56"/>
      <c r="N338" s="64"/>
      <c r="AE338" s="44"/>
      <c r="AF338" s="52"/>
      <c r="AH338" s="3" t="s">
        <v>66</v>
      </c>
      <c r="AJ338" s="52"/>
      <c r="AK338" s="52"/>
      <c r="AL338" s="52"/>
    </row>
    <row r="339" spans="1:38" customFormat="1" ht="15" x14ac:dyDescent="0.25">
      <c r="A339" s="61"/>
      <c r="B339" s="54"/>
      <c r="C339" s="126" t="s">
        <v>68</v>
      </c>
      <c r="D339" s="126"/>
      <c r="E339" s="126"/>
      <c r="F339" s="55" t="s">
        <v>67</v>
      </c>
      <c r="G339" s="62">
        <v>0.4</v>
      </c>
      <c r="H339" s="56"/>
      <c r="I339" s="58">
        <v>0.84</v>
      </c>
      <c r="J339" s="63"/>
      <c r="K339" s="56"/>
      <c r="L339" s="63"/>
      <c r="M339" s="56"/>
      <c r="N339" s="64"/>
      <c r="AE339" s="44"/>
      <c r="AF339" s="52"/>
      <c r="AH339" s="3" t="s">
        <v>68</v>
      </c>
      <c r="AJ339" s="52"/>
      <c r="AK339" s="52"/>
      <c r="AL339" s="52"/>
    </row>
    <row r="340" spans="1:38" customFormat="1" ht="15" x14ac:dyDescent="0.25">
      <c r="A340" s="66"/>
      <c r="B340" s="54"/>
      <c r="C340" s="146" t="s">
        <v>69</v>
      </c>
      <c r="D340" s="146"/>
      <c r="E340" s="146"/>
      <c r="F340" s="67"/>
      <c r="G340" s="68"/>
      <c r="H340" s="68"/>
      <c r="I340" s="68"/>
      <c r="J340" s="70">
        <v>1088.05</v>
      </c>
      <c r="K340" s="68"/>
      <c r="L340" s="70">
        <v>2284.91</v>
      </c>
      <c r="M340" s="68"/>
      <c r="N340" s="71"/>
      <c r="AE340" s="44"/>
      <c r="AF340" s="52"/>
      <c r="AI340" s="3" t="s">
        <v>69</v>
      </c>
      <c r="AJ340" s="52"/>
      <c r="AK340" s="52"/>
      <c r="AL340" s="52"/>
    </row>
    <row r="341" spans="1:38" customFormat="1" ht="15" x14ac:dyDescent="0.25">
      <c r="A341" s="61"/>
      <c r="B341" s="54"/>
      <c r="C341" s="126" t="s">
        <v>70</v>
      </c>
      <c r="D341" s="126"/>
      <c r="E341" s="126"/>
      <c r="F341" s="55"/>
      <c r="G341" s="56"/>
      <c r="H341" s="56"/>
      <c r="I341" s="56"/>
      <c r="J341" s="63"/>
      <c r="K341" s="56"/>
      <c r="L341" s="57">
        <v>294.8</v>
      </c>
      <c r="M341" s="56"/>
      <c r="N341" s="59">
        <v>8764</v>
      </c>
      <c r="AE341" s="44"/>
      <c r="AF341" s="52"/>
      <c r="AH341" s="3" t="s">
        <v>70</v>
      </c>
      <c r="AJ341" s="52"/>
      <c r="AK341" s="52"/>
      <c r="AL341" s="52"/>
    </row>
    <row r="342" spans="1:38" customFormat="1" ht="23.25" x14ac:dyDescent="0.25">
      <c r="A342" s="61"/>
      <c r="B342" s="54" t="s">
        <v>264</v>
      </c>
      <c r="C342" s="126" t="s">
        <v>265</v>
      </c>
      <c r="D342" s="126"/>
      <c r="E342" s="126"/>
      <c r="F342" s="55" t="s">
        <v>73</v>
      </c>
      <c r="G342" s="65">
        <v>97</v>
      </c>
      <c r="H342" s="56"/>
      <c r="I342" s="65">
        <v>97</v>
      </c>
      <c r="J342" s="63"/>
      <c r="K342" s="56"/>
      <c r="L342" s="57">
        <v>285.95999999999998</v>
      </c>
      <c r="M342" s="56"/>
      <c r="N342" s="59">
        <v>8501</v>
      </c>
      <c r="AE342" s="44"/>
      <c r="AF342" s="52"/>
      <c r="AH342" s="3" t="s">
        <v>265</v>
      </c>
      <c r="AJ342" s="52"/>
      <c r="AK342" s="52"/>
      <c r="AL342" s="52"/>
    </row>
    <row r="343" spans="1:38" customFormat="1" ht="23.25" x14ac:dyDescent="0.25">
      <c r="A343" s="61"/>
      <c r="B343" s="54" t="s">
        <v>266</v>
      </c>
      <c r="C343" s="126" t="s">
        <v>267</v>
      </c>
      <c r="D343" s="126"/>
      <c r="E343" s="126"/>
      <c r="F343" s="55" t="s">
        <v>73</v>
      </c>
      <c r="G343" s="65">
        <v>51</v>
      </c>
      <c r="H343" s="56"/>
      <c r="I343" s="65">
        <v>51</v>
      </c>
      <c r="J343" s="63"/>
      <c r="K343" s="56"/>
      <c r="L343" s="57">
        <v>150.35</v>
      </c>
      <c r="M343" s="56"/>
      <c r="N343" s="59">
        <v>4470</v>
      </c>
      <c r="AE343" s="44"/>
      <c r="AF343" s="52"/>
      <c r="AH343" s="3" t="s">
        <v>267</v>
      </c>
      <c r="AJ343" s="52"/>
      <c r="AK343" s="52"/>
      <c r="AL343" s="52"/>
    </row>
    <row r="344" spans="1:38" customFormat="1" ht="15" x14ac:dyDescent="0.25">
      <c r="A344" s="72"/>
      <c r="B344" s="73"/>
      <c r="C344" s="142" t="s">
        <v>76</v>
      </c>
      <c r="D344" s="142"/>
      <c r="E344" s="142"/>
      <c r="F344" s="47"/>
      <c r="G344" s="48"/>
      <c r="H344" s="48"/>
      <c r="I344" s="48"/>
      <c r="J344" s="50"/>
      <c r="K344" s="48"/>
      <c r="L344" s="74">
        <v>2721.22</v>
      </c>
      <c r="M344" s="68"/>
      <c r="N344" s="75">
        <v>37495</v>
      </c>
      <c r="AE344" s="44"/>
      <c r="AF344" s="52"/>
      <c r="AJ344" s="52" t="s">
        <v>76</v>
      </c>
      <c r="AK344" s="52"/>
      <c r="AL344" s="52"/>
    </row>
    <row r="345" spans="1:38" customFormat="1" ht="15" x14ac:dyDescent="0.25">
      <c r="A345" s="45" t="s">
        <v>268</v>
      </c>
      <c r="B345" s="46" t="s">
        <v>238</v>
      </c>
      <c r="C345" s="142" t="s">
        <v>239</v>
      </c>
      <c r="D345" s="142"/>
      <c r="E345" s="142"/>
      <c r="F345" s="47" t="s">
        <v>82</v>
      </c>
      <c r="G345" s="48"/>
      <c r="H345" s="48"/>
      <c r="I345" s="93">
        <v>0.32969999999999999</v>
      </c>
      <c r="J345" s="74">
        <v>6159.22</v>
      </c>
      <c r="K345" s="48"/>
      <c r="L345" s="74">
        <v>2030.69</v>
      </c>
      <c r="M345" s="76">
        <v>7.93</v>
      </c>
      <c r="N345" s="75">
        <v>16103</v>
      </c>
      <c r="AE345" s="44"/>
      <c r="AF345" s="52" t="s">
        <v>239</v>
      </c>
      <c r="AJ345" s="52"/>
      <c r="AK345" s="52"/>
      <c r="AL345" s="52"/>
    </row>
    <row r="346" spans="1:38" customFormat="1" ht="15" x14ac:dyDescent="0.25">
      <c r="A346" s="72"/>
      <c r="B346" s="73"/>
      <c r="C346" s="142" t="s">
        <v>76</v>
      </c>
      <c r="D346" s="142"/>
      <c r="E346" s="142"/>
      <c r="F346" s="47"/>
      <c r="G346" s="48"/>
      <c r="H346" s="48"/>
      <c r="I346" s="48"/>
      <c r="J346" s="50"/>
      <c r="K346" s="48"/>
      <c r="L346" s="74">
        <v>2030.69</v>
      </c>
      <c r="M346" s="68"/>
      <c r="N346" s="75">
        <v>16103</v>
      </c>
      <c r="AE346" s="44"/>
      <c r="AF346" s="52"/>
      <c r="AJ346" s="52" t="s">
        <v>76</v>
      </c>
      <c r="AK346" s="52"/>
      <c r="AL346" s="52"/>
    </row>
    <row r="347" spans="1:38" customFormat="1" ht="0" hidden="1" customHeight="1" x14ac:dyDescent="0.25">
      <c r="A347" s="79"/>
      <c r="B347" s="80"/>
      <c r="C347" s="80"/>
      <c r="D347" s="80"/>
      <c r="E347" s="80"/>
      <c r="F347" s="81"/>
      <c r="G347" s="81"/>
      <c r="H347" s="81"/>
      <c r="I347" s="81"/>
      <c r="J347" s="82"/>
      <c r="K347" s="81"/>
      <c r="L347" s="82"/>
      <c r="M347" s="56"/>
      <c r="N347" s="82"/>
      <c r="AE347" s="44"/>
      <c r="AF347" s="52"/>
      <c r="AJ347" s="52"/>
      <c r="AK347" s="52"/>
      <c r="AL347" s="52"/>
    </row>
    <row r="348" spans="1:38" customFormat="1" ht="15" x14ac:dyDescent="0.25">
      <c r="A348" s="83"/>
      <c r="B348" s="84"/>
      <c r="C348" s="142" t="s">
        <v>269</v>
      </c>
      <c r="D348" s="142"/>
      <c r="E348" s="142"/>
      <c r="F348" s="142"/>
      <c r="G348" s="142"/>
      <c r="H348" s="142"/>
      <c r="I348" s="142"/>
      <c r="J348" s="142"/>
      <c r="K348" s="142"/>
      <c r="L348" s="85">
        <v>9742.5499999999993</v>
      </c>
      <c r="M348" s="86"/>
      <c r="N348" s="87">
        <v>133943</v>
      </c>
      <c r="AE348" s="44"/>
      <c r="AF348" s="52"/>
      <c r="AJ348" s="52"/>
      <c r="AK348" s="52"/>
      <c r="AL348" s="52" t="s">
        <v>269</v>
      </c>
    </row>
    <row r="349" spans="1:38" customFormat="1" ht="15" x14ac:dyDescent="0.25">
      <c r="A349" s="139" t="s">
        <v>270</v>
      </c>
      <c r="B349" s="140"/>
      <c r="C349" s="140"/>
      <c r="D349" s="140"/>
      <c r="E349" s="140"/>
      <c r="F349" s="140"/>
      <c r="G349" s="140"/>
      <c r="H349" s="140"/>
      <c r="I349" s="140"/>
      <c r="J349" s="140"/>
      <c r="K349" s="140"/>
      <c r="L349" s="140"/>
      <c r="M349" s="140"/>
      <c r="N349" s="141"/>
      <c r="AE349" s="44" t="s">
        <v>270</v>
      </c>
      <c r="AF349" s="52"/>
      <c r="AJ349" s="52"/>
      <c r="AK349" s="52"/>
      <c r="AL349" s="52"/>
    </row>
    <row r="350" spans="1:38" customFormat="1" ht="34.5" x14ac:dyDescent="0.25">
      <c r="A350" s="45" t="s">
        <v>271</v>
      </c>
      <c r="B350" s="46" t="s">
        <v>272</v>
      </c>
      <c r="C350" s="142" t="s">
        <v>273</v>
      </c>
      <c r="D350" s="142"/>
      <c r="E350" s="142"/>
      <c r="F350" s="47" t="s">
        <v>246</v>
      </c>
      <c r="G350" s="48"/>
      <c r="H350" s="48"/>
      <c r="I350" s="76">
        <v>0.18</v>
      </c>
      <c r="J350" s="50"/>
      <c r="K350" s="48"/>
      <c r="L350" s="50"/>
      <c r="M350" s="48"/>
      <c r="N350" s="51"/>
      <c r="AE350" s="44"/>
      <c r="AF350" s="52" t="s">
        <v>273</v>
      </c>
      <c r="AJ350" s="52"/>
      <c r="AK350" s="52"/>
      <c r="AL350" s="52"/>
    </row>
    <row r="351" spans="1:38" customFormat="1" ht="15" x14ac:dyDescent="0.25">
      <c r="A351" s="53"/>
      <c r="B351" s="54" t="s">
        <v>55</v>
      </c>
      <c r="C351" s="126" t="s">
        <v>59</v>
      </c>
      <c r="D351" s="126"/>
      <c r="E351" s="126"/>
      <c r="F351" s="55"/>
      <c r="G351" s="56"/>
      <c r="H351" s="56"/>
      <c r="I351" s="56"/>
      <c r="J351" s="57">
        <v>115.49</v>
      </c>
      <c r="K351" s="56"/>
      <c r="L351" s="57">
        <v>20.79</v>
      </c>
      <c r="M351" s="58">
        <v>29.73</v>
      </c>
      <c r="N351" s="91">
        <v>618</v>
      </c>
      <c r="AE351" s="44"/>
      <c r="AF351" s="52"/>
      <c r="AG351" s="3" t="s">
        <v>59</v>
      </c>
      <c r="AJ351" s="52"/>
      <c r="AK351" s="52"/>
      <c r="AL351" s="52"/>
    </row>
    <row r="352" spans="1:38" customFormat="1" ht="15" x14ac:dyDescent="0.25">
      <c r="A352" s="53"/>
      <c r="B352" s="54" t="s">
        <v>60</v>
      </c>
      <c r="C352" s="126" t="s">
        <v>61</v>
      </c>
      <c r="D352" s="126"/>
      <c r="E352" s="126"/>
      <c r="F352" s="55"/>
      <c r="G352" s="56"/>
      <c r="H352" s="56"/>
      <c r="I352" s="56"/>
      <c r="J352" s="60">
        <v>3357.76</v>
      </c>
      <c r="K352" s="56"/>
      <c r="L352" s="57">
        <v>604.4</v>
      </c>
      <c r="M352" s="58">
        <v>9.6300000000000008</v>
      </c>
      <c r="N352" s="59">
        <v>5820</v>
      </c>
      <c r="AE352" s="44"/>
      <c r="AF352" s="52"/>
      <c r="AG352" s="3" t="s">
        <v>61</v>
      </c>
      <c r="AJ352" s="52"/>
      <c r="AK352" s="52"/>
      <c r="AL352" s="52"/>
    </row>
    <row r="353" spans="1:38" customFormat="1" ht="15" x14ac:dyDescent="0.25">
      <c r="A353" s="53"/>
      <c r="B353" s="54" t="s">
        <v>62</v>
      </c>
      <c r="C353" s="126" t="s">
        <v>63</v>
      </c>
      <c r="D353" s="126"/>
      <c r="E353" s="126"/>
      <c r="F353" s="55"/>
      <c r="G353" s="56"/>
      <c r="H353" s="56"/>
      <c r="I353" s="56"/>
      <c r="J353" s="57">
        <v>181.59</v>
      </c>
      <c r="K353" s="56"/>
      <c r="L353" s="57">
        <v>32.69</v>
      </c>
      <c r="M353" s="58">
        <v>29.73</v>
      </c>
      <c r="N353" s="91">
        <v>972</v>
      </c>
      <c r="AE353" s="44"/>
      <c r="AF353" s="52"/>
      <c r="AG353" s="3" t="s">
        <v>63</v>
      </c>
      <c r="AJ353" s="52"/>
      <c r="AK353" s="52"/>
      <c r="AL353" s="52"/>
    </row>
    <row r="354" spans="1:38" customFormat="1" ht="15" x14ac:dyDescent="0.25">
      <c r="A354" s="53"/>
      <c r="B354" s="54" t="s">
        <v>64</v>
      </c>
      <c r="C354" s="126" t="s">
        <v>65</v>
      </c>
      <c r="D354" s="126"/>
      <c r="E354" s="126"/>
      <c r="F354" s="55"/>
      <c r="G354" s="56"/>
      <c r="H354" s="56"/>
      <c r="I354" s="56"/>
      <c r="J354" s="57">
        <v>17.079999999999998</v>
      </c>
      <c r="K354" s="56"/>
      <c r="L354" s="57">
        <v>3.07</v>
      </c>
      <c r="M354" s="58">
        <v>7.93</v>
      </c>
      <c r="N354" s="91">
        <v>24</v>
      </c>
      <c r="AE354" s="44"/>
      <c r="AF354" s="52"/>
      <c r="AG354" s="3" t="s">
        <v>65</v>
      </c>
      <c r="AJ354" s="52"/>
      <c r="AK354" s="52"/>
      <c r="AL354" s="52"/>
    </row>
    <row r="355" spans="1:38" customFormat="1" ht="15" x14ac:dyDescent="0.25">
      <c r="A355" s="61"/>
      <c r="B355" s="54"/>
      <c r="C355" s="126" t="s">
        <v>66</v>
      </c>
      <c r="D355" s="126"/>
      <c r="E355" s="126"/>
      <c r="F355" s="55" t="s">
        <v>67</v>
      </c>
      <c r="G355" s="62">
        <v>14.4</v>
      </c>
      <c r="H355" s="56"/>
      <c r="I355" s="90">
        <v>2.5920000000000001</v>
      </c>
      <c r="J355" s="63"/>
      <c r="K355" s="56"/>
      <c r="L355" s="63"/>
      <c r="M355" s="56"/>
      <c r="N355" s="64"/>
      <c r="AE355" s="44"/>
      <c r="AF355" s="52"/>
      <c r="AH355" s="3" t="s">
        <v>66</v>
      </c>
      <c r="AJ355" s="52"/>
      <c r="AK355" s="52"/>
      <c r="AL355" s="52"/>
    </row>
    <row r="356" spans="1:38" customFormat="1" ht="15" x14ac:dyDescent="0.25">
      <c r="A356" s="61"/>
      <c r="B356" s="54"/>
      <c r="C356" s="126" t="s">
        <v>68</v>
      </c>
      <c r="D356" s="126"/>
      <c r="E356" s="126"/>
      <c r="F356" s="55" t="s">
        <v>67</v>
      </c>
      <c r="G356" s="58">
        <v>14.81</v>
      </c>
      <c r="H356" s="56"/>
      <c r="I356" s="94">
        <v>2.6657999999999999</v>
      </c>
      <c r="J356" s="63"/>
      <c r="K356" s="56"/>
      <c r="L356" s="63"/>
      <c r="M356" s="56"/>
      <c r="N356" s="64"/>
      <c r="AE356" s="44"/>
      <c r="AF356" s="52"/>
      <c r="AH356" s="3" t="s">
        <v>68</v>
      </c>
      <c r="AJ356" s="52"/>
      <c r="AK356" s="52"/>
      <c r="AL356" s="52"/>
    </row>
    <row r="357" spans="1:38" customFormat="1" ht="15" x14ac:dyDescent="0.25">
      <c r="A357" s="66"/>
      <c r="B357" s="54"/>
      <c r="C357" s="146" t="s">
        <v>69</v>
      </c>
      <c r="D357" s="146"/>
      <c r="E357" s="146"/>
      <c r="F357" s="67"/>
      <c r="G357" s="68"/>
      <c r="H357" s="68"/>
      <c r="I357" s="68"/>
      <c r="J357" s="70">
        <v>3490.33</v>
      </c>
      <c r="K357" s="68"/>
      <c r="L357" s="69">
        <v>628.26</v>
      </c>
      <c r="M357" s="68"/>
      <c r="N357" s="71"/>
      <c r="AE357" s="44"/>
      <c r="AF357" s="52"/>
      <c r="AI357" s="3" t="s">
        <v>69</v>
      </c>
      <c r="AJ357" s="52"/>
      <c r="AK357" s="52"/>
      <c r="AL357" s="52"/>
    </row>
    <row r="358" spans="1:38" customFormat="1" ht="15" x14ac:dyDescent="0.25">
      <c r="A358" s="61"/>
      <c r="B358" s="54"/>
      <c r="C358" s="126" t="s">
        <v>70</v>
      </c>
      <c r="D358" s="126"/>
      <c r="E358" s="126"/>
      <c r="F358" s="55"/>
      <c r="G358" s="56"/>
      <c r="H358" s="56"/>
      <c r="I358" s="56"/>
      <c r="J358" s="63"/>
      <c r="K358" s="56"/>
      <c r="L358" s="57">
        <v>53.48</v>
      </c>
      <c r="M358" s="56"/>
      <c r="N358" s="59">
        <v>1590</v>
      </c>
      <c r="AE358" s="44"/>
      <c r="AF358" s="52"/>
      <c r="AH358" s="3" t="s">
        <v>70</v>
      </c>
      <c r="AJ358" s="52"/>
      <c r="AK358" s="52"/>
      <c r="AL358" s="52"/>
    </row>
    <row r="359" spans="1:38" customFormat="1" ht="45" x14ac:dyDescent="0.25">
      <c r="A359" s="61"/>
      <c r="B359" s="54" t="s">
        <v>274</v>
      </c>
      <c r="C359" s="126" t="s">
        <v>275</v>
      </c>
      <c r="D359" s="126"/>
      <c r="E359" s="126"/>
      <c r="F359" s="55" t="s">
        <v>73</v>
      </c>
      <c r="G359" s="65">
        <v>147</v>
      </c>
      <c r="H359" s="56"/>
      <c r="I359" s="65">
        <v>147</v>
      </c>
      <c r="J359" s="63"/>
      <c r="K359" s="56"/>
      <c r="L359" s="57">
        <v>78.62</v>
      </c>
      <c r="M359" s="56"/>
      <c r="N359" s="59">
        <v>2337</v>
      </c>
      <c r="AE359" s="44"/>
      <c r="AF359" s="52"/>
      <c r="AH359" s="3" t="s">
        <v>275</v>
      </c>
      <c r="AJ359" s="52"/>
      <c r="AK359" s="52"/>
      <c r="AL359" s="52"/>
    </row>
    <row r="360" spans="1:38" customFormat="1" ht="45" x14ac:dyDescent="0.25">
      <c r="A360" s="61"/>
      <c r="B360" s="54" t="s">
        <v>276</v>
      </c>
      <c r="C360" s="126" t="s">
        <v>277</v>
      </c>
      <c r="D360" s="126"/>
      <c r="E360" s="126"/>
      <c r="F360" s="55" t="s">
        <v>73</v>
      </c>
      <c r="G360" s="65">
        <v>134</v>
      </c>
      <c r="H360" s="56"/>
      <c r="I360" s="65">
        <v>134</v>
      </c>
      <c r="J360" s="63"/>
      <c r="K360" s="56"/>
      <c r="L360" s="57">
        <v>71.66</v>
      </c>
      <c r="M360" s="56"/>
      <c r="N360" s="59">
        <v>2131</v>
      </c>
      <c r="AE360" s="44"/>
      <c r="AF360" s="52"/>
      <c r="AH360" s="3" t="s">
        <v>277</v>
      </c>
      <c r="AJ360" s="52"/>
      <c r="AK360" s="52"/>
      <c r="AL360" s="52"/>
    </row>
    <row r="361" spans="1:38" customFormat="1" ht="15" x14ac:dyDescent="0.25">
      <c r="A361" s="72"/>
      <c r="B361" s="73"/>
      <c r="C361" s="142" t="s">
        <v>76</v>
      </c>
      <c r="D361" s="142"/>
      <c r="E361" s="142"/>
      <c r="F361" s="47"/>
      <c r="G361" s="48"/>
      <c r="H361" s="48"/>
      <c r="I361" s="48"/>
      <c r="J361" s="50"/>
      <c r="K361" s="48"/>
      <c r="L361" s="77">
        <v>778.54</v>
      </c>
      <c r="M361" s="68"/>
      <c r="N361" s="75">
        <v>10930</v>
      </c>
      <c r="AE361" s="44"/>
      <c r="AF361" s="52"/>
      <c r="AJ361" s="52" t="s">
        <v>76</v>
      </c>
      <c r="AK361" s="52"/>
      <c r="AL361" s="52"/>
    </row>
    <row r="362" spans="1:38" customFormat="1" ht="15" x14ac:dyDescent="0.25">
      <c r="A362" s="45" t="s">
        <v>278</v>
      </c>
      <c r="B362" s="46" t="s">
        <v>279</v>
      </c>
      <c r="C362" s="142" t="s">
        <v>280</v>
      </c>
      <c r="D362" s="142"/>
      <c r="E362" s="142"/>
      <c r="F362" s="47" t="s">
        <v>281</v>
      </c>
      <c r="G362" s="48"/>
      <c r="H362" s="48"/>
      <c r="I362" s="49">
        <v>18</v>
      </c>
      <c r="J362" s="77">
        <v>60</v>
      </c>
      <c r="K362" s="48"/>
      <c r="L362" s="74">
        <v>1080</v>
      </c>
      <c r="M362" s="76">
        <v>7.93</v>
      </c>
      <c r="N362" s="75">
        <v>8564</v>
      </c>
      <c r="AE362" s="44"/>
      <c r="AF362" s="52" t="s">
        <v>280</v>
      </c>
      <c r="AJ362" s="52"/>
      <c r="AK362" s="52"/>
      <c r="AL362" s="52"/>
    </row>
    <row r="363" spans="1:38" customFormat="1" ht="15" x14ac:dyDescent="0.25">
      <c r="A363" s="72"/>
      <c r="B363" s="73"/>
      <c r="C363" s="142" t="s">
        <v>76</v>
      </c>
      <c r="D363" s="142"/>
      <c r="E363" s="142"/>
      <c r="F363" s="47"/>
      <c r="G363" s="48"/>
      <c r="H363" s="48"/>
      <c r="I363" s="48"/>
      <c r="J363" s="50"/>
      <c r="K363" s="48"/>
      <c r="L363" s="74">
        <v>1080</v>
      </c>
      <c r="M363" s="68"/>
      <c r="N363" s="75">
        <v>8564</v>
      </c>
      <c r="AE363" s="44"/>
      <c r="AF363" s="52"/>
      <c r="AJ363" s="52" t="s">
        <v>76</v>
      </c>
      <c r="AK363" s="52"/>
      <c r="AL363" s="52"/>
    </row>
    <row r="364" spans="1:38" customFormat="1" ht="34.5" x14ac:dyDescent="0.25">
      <c r="A364" s="45" t="s">
        <v>282</v>
      </c>
      <c r="B364" s="46" t="s">
        <v>283</v>
      </c>
      <c r="C364" s="142" t="s">
        <v>284</v>
      </c>
      <c r="D364" s="142"/>
      <c r="E364" s="142"/>
      <c r="F364" s="47" t="s">
        <v>132</v>
      </c>
      <c r="G364" s="48"/>
      <c r="H364" s="48"/>
      <c r="I364" s="76">
        <v>0.12</v>
      </c>
      <c r="J364" s="50"/>
      <c r="K364" s="48"/>
      <c r="L364" s="50"/>
      <c r="M364" s="48"/>
      <c r="N364" s="51"/>
      <c r="AE364" s="44"/>
      <c r="AF364" s="52" t="s">
        <v>284</v>
      </c>
      <c r="AJ364" s="52"/>
      <c r="AK364" s="52"/>
      <c r="AL364" s="52"/>
    </row>
    <row r="365" spans="1:38" customFormat="1" ht="15" x14ac:dyDescent="0.25">
      <c r="A365" s="53"/>
      <c r="B365" s="54" t="s">
        <v>55</v>
      </c>
      <c r="C365" s="126" t="s">
        <v>59</v>
      </c>
      <c r="D365" s="126"/>
      <c r="E365" s="126"/>
      <c r="F365" s="55"/>
      <c r="G365" s="56"/>
      <c r="H365" s="56"/>
      <c r="I365" s="56"/>
      <c r="J365" s="57">
        <v>730.95</v>
      </c>
      <c r="K365" s="56"/>
      <c r="L365" s="57">
        <v>87.71</v>
      </c>
      <c r="M365" s="58">
        <v>29.73</v>
      </c>
      <c r="N365" s="59">
        <v>2608</v>
      </c>
      <c r="AE365" s="44"/>
      <c r="AF365" s="52"/>
      <c r="AG365" s="3" t="s">
        <v>59</v>
      </c>
      <c r="AJ365" s="52"/>
      <c r="AK365" s="52"/>
      <c r="AL365" s="52"/>
    </row>
    <row r="366" spans="1:38" customFormat="1" ht="15" x14ac:dyDescent="0.25">
      <c r="A366" s="53"/>
      <c r="B366" s="54" t="s">
        <v>60</v>
      </c>
      <c r="C366" s="126" t="s">
        <v>61</v>
      </c>
      <c r="D366" s="126"/>
      <c r="E366" s="126"/>
      <c r="F366" s="55"/>
      <c r="G366" s="56"/>
      <c r="H366" s="56"/>
      <c r="I366" s="56"/>
      <c r="J366" s="60">
        <v>3309.83</v>
      </c>
      <c r="K366" s="56"/>
      <c r="L366" s="57">
        <v>397</v>
      </c>
      <c r="M366" s="58">
        <v>9.6300000000000008</v>
      </c>
      <c r="N366" s="59">
        <v>3823</v>
      </c>
      <c r="AE366" s="44"/>
      <c r="AF366" s="52"/>
      <c r="AG366" s="3" t="s">
        <v>61</v>
      </c>
      <c r="AJ366" s="52"/>
      <c r="AK366" s="52"/>
      <c r="AL366" s="52"/>
    </row>
    <row r="367" spans="1:38" customFormat="1" ht="15" x14ac:dyDescent="0.25">
      <c r="A367" s="53"/>
      <c r="B367" s="54" t="s">
        <v>62</v>
      </c>
      <c r="C367" s="126" t="s">
        <v>63</v>
      </c>
      <c r="D367" s="126"/>
      <c r="E367" s="126"/>
      <c r="F367" s="55"/>
      <c r="G367" s="56"/>
      <c r="H367" s="56"/>
      <c r="I367" s="56"/>
      <c r="J367" s="57">
        <v>446.48</v>
      </c>
      <c r="K367" s="56"/>
      <c r="L367" s="57">
        <v>53.58</v>
      </c>
      <c r="M367" s="58">
        <v>29.73</v>
      </c>
      <c r="N367" s="59">
        <v>1593</v>
      </c>
      <c r="AE367" s="44"/>
      <c r="AF367" s="52"/>
      <c r="AG367" s="3" t="s">
        <v>63</v>
      </c>
      <c r="AJ367" s="52"/>
      <c r="AK367" s="52"/>
      <c r="AL367" s="52"/>
    </row>
    <row r="368" spans="1:38" customFormat="1" ht="15" x14ac:dyDescent="0.25">
      <c r="A368" s="61"/>
      <c r="B368" s="54"/>
      <c r="C368" s="126" t="s">
        <v>66</v>
      </c>
      <c r="D368" s="126"/>
      <c r="E368" s="126"/>
      <c r="F368" s="55" t="s">
        <v>67</v>
      </c>
      <c r="G368" s="62">
        <v>82.5</v>
      </c>
      <c r="H368" s="56"/>
      <c r="I368" s="62">
        <v>9.9</v>
      </c>
      <c r="J368" s="63"/>
      <c r="K368" s="56"/>
      <c r="L368" s="63"/>
      <c r="M368" s="56"/>
      <c r="N368" s="64"/>
      <c r="AE368" s="44"/>
      <c r="AF368" s="52"/>
      <c r="AH368" s="3" t="s">
        <v>66</v>
      </c>
      <c r="AJ368" s="52"/>
      <c r="AK368" s="52"/>
      <c r="AL368" s="52"/>
    </row>
    <row r="369" spans="1:38" customFormat="1" ht="15" x14ac:dyDescent="0.25">
      <c r="A369" s="61"/>
      <c r="B369" s="54"/>
      <c r="C369" s="126" t="s">
        <v>68</v>
      </c>
      <c r="D369" s="126"/>
      <c r="E369" s="126"/>
      <c r="F369" s="55" t="s">
        <v>67</v>
      </c>
      <c r="G369" s="58">
        <v>34.17</v>
      </c>
      <c r="H369" s="56"/>
      <c r="I369" s="94">
        <v>4.1003999999999996</v>
      </c>
      <c r="J369" s="63"/>
      <c r="K369" s="56"/>
      <c r="L369" s="63"/>
      <c r="M369" s="56"/>
      <c r="N369" s="64"/>
      <c r="AE369" s="44"/>
      <c r="AF369" s="52"/>
      <c r="AH369" s="3" t="s">
        <v>68</v>
      </c>
      <c r="AJ369" s="52"/>
      <c r="AK369" s="52"/>
      <c r="AL369" s="52"/>
    </row>
    <row r="370" spans="1:38" customFormat="1" ht="15" x14ac:dyDescent="0.25">
      <c r="A370" s="66"/>
      <c r="B370" s="54"/>
      <c r="C370" s="146" t="s">
        <v>69</v>
      </c>
      <c r="D370" s="146"/>
      <c r="E370" s="146"/>
      <c r="F370" s="67"/>
      <c r="G370" s="68"/>
      <c r="H370" s="68"/>
      <c r="I370" s="68"/>
      <c r="J370" s="70">
        <v>4039.31</v>
      </c>
      <c r="K370" s="68"/>
      <c r="L370" s="69">
        <v>484.71</v>
      </c>
      <c r="M370" s="68"/>
      <c r="N370" s="71"/>
      <c r="AE370" s="44"/>
      <c r="AF370" s="52"/>
      <c r="AI370" s="3" t="s">
        <v>69</v>
      </c>
      <c r="AJ370" s="52"/>
      <c r="AK370" s="52"/>
      <c r="AL370" s="52"/>
    </row>
    <row r="371" spans="1:38" customFormat="1" ht="15" x14ac:dyDescent="0.25">
      <c r="A371" s="61"/>
      <c r="B371" s="54"/>
      <c r="C371" s="126" t="s">
        <v>70</v>
      </c>
      <c r="D371" s="126"/>
      <c r="E371" s="126"/>
      <c r="F371" s="55"/>
      <c r="G371" s="56"/>
      <c r="H371" s="56"/>
      <c r="I371" s="56"/>
      <c r="J371" s="63"/>
      <c r="K371" s="56"/>
      <c r="L371" s="57">
        <v>141.29</v>
      </c>
      <c r="M371" s="56"/>
      <c r="N371" s="59">
        <v>4201</v>
      </c>
      <c r="AE371" s="44"/>
      <c r="AF371" s="52"/>
      <c r="AH371" s="3" t="s">
        <v>70</v>
      </c>
      <c r="AJ371" s="52"/>
      <c r="AK371" s="52"/>
      <c r="AL371" s="52"/>
    </row>
    <row r="372" spans="1:38" customFormat="1" ht="23.25" x14ac:dyDescent="0.25">
      <c r="A372" s="61"/>
      <c r="B372" s="54" t="s">
        <v>285</v>
      </c>
      <c r="C372" s="126" t="s">
        <v>286</v>
      </c>
      <c r="D372" s="126"/>
      <c r="E372" s="126"/>
      <c r="F372" s="55" t="s">
        <v>73</v>
      </c>
      <c r="G372" s="65">
        <v>110</v>
      </c>
      <c r="H372" s="56"/>
      <c r="I372" s="65">
        <v>110</v>
      </c>
      <c r="J372" s="63"/>
      <c r="K372" s="56"/>
      <c r="L372" s="57">
        <v>155.41999999999999</v>
      </c>
      <c r="M372" s="56"/>
      <c r="N372" s="59">
        <v>4621</v>
      </c>
      <c r="AE372" s="44"/>
      <c r="AF372" s="52"/>
      <c r="AH372" s="3" t="s">
        <v>286</v>
      </c>
      <c r="AJ372" s="52"/>
      <c r="AK372" s="52"/>
      <c r="AL372" s="52"/>
    </row>
    <row r="373" spans="1:38" customFormat="1" ht="23.25" x14ac:dyDescent="0.25">
      <c r="A373" s="61"/>
      <c r="B373" s="54" t="s">
        <v>287</v>
      </c>
      <c r="C373" s="126" t="s">
        <v>288</v>
      </c>
      <c r="D373" s="126"/>
      <c r="E373" s="126"/>
      <c r="F373" s="55" t="s">
        <v>73</v>
      </c>
      <c r="G373" s="65">
        <v>73</v>
      </c>
      <c r="H373" s="56"/>
      <c r="I373" s="65">
        <v>73</v>
      </c>
      <c r="J373" s="63"/>
      <c r="K373" s="56"/>
      <c r="L373" s="57">
        <v>103.14</v>
      </c>
      <c r="M373" s="56"/>
      <c r="N373" s="59">
        <v>3067</v>
      </c>
      <c r="AE373" s="44"/>
      <c r="AF373" s="52"/>
      <c r="AH373" s="3" t="s">
        <v>288</v>
      </c>
      <c r="AJ373" s="52"/>
      <c r="AK373" s="52"/>
      <c r="AL373" s="52"/>
    </row>
    <row r="374" spans="1:38" customFormat="1" ht="15" x14ac:dyDescent="0.25">
      <c r="A374" s="72"/>
      <c r="B374" s="73"/>
      <c r="C374" s="142" t="s">
        <v>76</v>
      </c>
      <c r="D374" s="142"/>
      <c r="E374" s="142"/>
      <c r="F374" s="47"/>
      <c r="G374" s="48"/>
      <c r="H374" s="48"/>
      <c r="I374" s="48"/>
      <c r="J374" s="50"/>
      <c r="K374" s="48"/>
      <c r="L374" s="77">
        <v>743.27</v>
      </c>
      <c r="M374" s="68"/>
      <c r="N374" s="75">
        <v>14119</v>
      </c>
      <c r="AE374" s="44"/>
      <c r="AF374" s="52"/>
      <c r="AJ374" s="52" t="s">
        <v>76</v>
      </c>
      <c r="AK374" s="52"/>
      <c r="AL374" s="52"/>
    </row>
    <row r="375" spans="1:38" customFormat="1" ht="45.75" x14ac:dyDescent="0.25">
      <c r="A375" s="45" t="s">
        <v>289</v>
      </c>
      <c r="B375" s="46" t="s">
        <v>290</v>
      </c>
      <c r="C375" s="142" t="s">
        <v>291</v>
      </c>
      <c r="D375" s="142"/>
      <c r="E375" s="142"/>
      <c r="F375" s="47" t="s">
        <v>58</v>
      </c>
      <c r="G375" s="48"/>
      <c r="H375" s="48"/>
      <c r="I375" s="49">
        <v>12</v>
      </c>
      <c r="J375" s="77">
        <v>575.46</v>
      </c>
      <c r="K375" s="48"/>
      <c r="L375" s="74">
        <v>6905.52</v>
      </c>
      <c r="M375" s="76">
        <v>7.93</v>
      </c>
      <c r="N375" s="75">
        <v>54761</v>
      </c>
      <c r="AE375" s="44"/>
      <c r="AF375" s="52" t="s">
        <v>291</v>
      </c>
      <c r="AJ375" s="52"/>
      <c r="AK375" s="52"/>
      <c r="AL375" s="52"/>
    </row>
    <row r="376" spans="1:38" customFormat="1" ht="15" x14ac:dyDescent="0.25">
      <c r="A376" s="72"/>
      <c r="B376" s="73"/>
      <c r="C376" s="142" t="s">
        <v>76</v>
      </c>
      <c r="D376" s="142"/>
      <c r="E376" s="142"/>
      <c r="F376" s="47"/>
      <c r="G376" s="48"/>
      <c r="H376" s="48"/>
      <c r="I376" s="48"/>
      <c r="J376" s="50"/>
      <c r="K376" s="48"/>
      <c r="L376" s="74">
        <v>6905.52</v>
      </c>
      <c r="M376" s="68"/>
      <c r="N376" s="75">
        <v>54761</v>
      </c>
      <c r="AE376" s="44"/>
      <c r="AF376" s="52"/>
      <c r="AJ376" s="52" t="s">
        <v>76</v>
      </c>
      <c r="AK376" s="52"/>
      <c r="AL376" s="52"/>
    </row>
    <row r="377" spans="1:38" customFormat="1" ht="45.75" x14ac:dyDescent="0.25">
      <c r="A377" s="45" t="s">
        <v>292</v>
      </c>
      <c r="B377" s="46" t="s">
        <v>293</v>
      </c>
      <c r="C377" s="142" t="s">
        <v>294</v>
      </c>
      <c r="D377" s="142"/>
      <c r="E377" s="142"/>
      <c r="F377" s="47" t="s">
        <v>58</v>
      </c>
      <c r="G377" s="48"/>
      <c r="H377" s="48"/>
      <c r="I377" s="49">
        <v>6</v>
      </c>
      <c r="J377" s="50"/>
      <c r="K377" s="48"/>
      <c r="L377" s="50"/>
      <c r="M377" s="48"/>
      <c r="N377" s="51"/>
      <c r="AE377" s="44"/>
      <c r="AF377" s="52" t="s">
        <v>294</v>
      </c>
      <c r="AJ377" s="52"/>
      <c r="AK377" s="52"/>
      <c r="AL377" s="52"/>
    </row>
    <row r="378" spans="1:38" customFormat="1" ht="15" x14ac:dyDescent="0.25">
      <c r="A378" s="53"/>
      <c r="B378" s="54" t="s">
        <v>55</v>
      </c>
      <c r="C378" s="126" t="s">
        <v>59</v>
      </c>
      <c r="D378" s="126"/>
      <c r="E378" s="126"/>
      <c r="F378" s="55"/>
      <c r="G378" s="56"/>
      <c r="H378" s="56"/>
      <c r="I378" s="56"/>
      <c r="J378" s="57">
        <v>267.44</v>
      </c>
      <c r="K378" s="56"/>
      <c r="L378" s="60">
        <v>1604.64</v>
      </c>
      <c r="M378" s="58">
        <v>29.73</v>
      </c>
      <c r="N378" s="59">
        <v>47706</v>
      </c>
      <c r="AE378" s="44"/>
      <c r="AF378" s="52"/>
      <c r="AG378" s="3" t="s">
        <v>59</v>
      </c>
      <c r="AJ378" s="52"/>
      <c r="AK378" s="52"/>
      <c r="AL378" s="52"/>
    </row>
    <row r="379" spans="1:38" customFormat="1" ht="15" x14ac:dyDescent="0.25">
      <c r="A379" s="53"/>
      <c r="B379" s="54" t="s">
        <v>60</v>
      </c>
      <c r="C379" s="126" t="s">
        <v>61</v>
      </c>
      <c r="D379" s="126"/>
      <c r="E379" s="126"/>
      <c r="F379" s="55"/>
      <c r="G379" s="56"/>
      <c r="H379" s="56"/>
      <c r="I379" s="56"/>
      <c r="J379" s="57">
        <v>839.94</v>
      </c>
      <c r="K379" s="56"/>
      <c r="L379" s="60">
        <v>5039.6400000000003</v>
      </c>
      <c r="M379" s="58">
        <v>9.6300000000000008</v>
      </c>
      <c r="N379" s="59">
        <v>48532</v>
      </c>
      <c r="AE379" s="44"/>
      <c r="AF379" s="52"/>
      <c r="AG379" s="3" t="s">
        <v>61</v>
      </c>
      <c r="AJ379" s="52"/>
      <c r="AK379" s="52"/>
      <c r="AL379" s="52"/>
    </row>
    <row r="380" spans="1:38" customFormat="1" ht="15" x14ac:dyDescent="0.25">
      <c r="A380" s="53"/>
      <c r="B380" s="54" t="s">
        <v>62</v>
      </c>
      <c r="C380" s="126" t="s">
        <v>63</v>
      </c>
      <c r="D380" s="126"/>
      <c r="E380" s="126"/>
      <c r="F380" s="55"/>
      <c r="G380" s="56"/>
      <c r="H380" s="56"/>
      <c r="I380" s="56"/>
      <c r="J380" s="57">
        <v>100.61</v>
      </c>
      <c r="K380" s="56"/>
      <c r="L380" s="57">
        <v>603.66</v>
      </c>
      <c r="M380" s="58">
        <v>29.73</v>
      </c>
      <c r="N380" s="59">
        <v>17947</v>
      </c>
      <c r="AE380" s="44"/>
      <c r="AF380" s="52"/>
      <c r="AG380" s="3" t="s">
        <v>63</v>
      </c>
      <c r="AJ380" s="52"/>
      <c r="AK380" s="52"/>
      <c r="AL380" s="52"/>
    </row>
    <row r="381" spans="1:38" customFormat="1" ht="15" x14ac:dyDescent="0.25">
      <c r="A381" s="53"/>
      <c r="B381" s="54" t="s">
        <v>64</v>
      </c>
      <c r="C381" s="126" t="s">
        <v>65</v>
      </c>
      <c r="D381" s="126"/>
      <c r="E381" s="126"/>
      <c r="F381" s="55"/>
      <c r="G381" s="56"/>
      <c r="H381" s="56"/>
      <c r="I381" s="56"/>
      <c r="J381" s="57">
        <v>95.18</v>
      </c>
      <c r="K381" s="56"/>
      <c r="L381" s="57">
        <v>571.08000000000004</v>
      </c>
      <c r="M381" s="58">
        <v>7.93</v>
      </c>
      <c r="N381" s="59">
        <v>4529</v>
      </c>
      <c r="AE381" s="44"/>
      <c r="AF381" s="52"/>
      <c r="AG381" s="3" t="s">
        <v>65</v>
      </c>
      <c r="AJ381" s="52"/>
      <c r="AK381" s="52"/>
      <c r="AL381" s="52"/>
    </row>
    <row r="382" spans="1:38" customFormat="1" ht="15" x14ac:dyDescent="0.25">
      <c r="A382" s="61"/>
      <c r="B382" s="54"/>
      <c r="C382" s="126" t="s">
        <v>66</v>
      </c>
      <c r="D382" s="126"/>
      <c r="E382" s="126"/>
      <c r="F382" s="55" t="s">
        <v>67</v>
      </c>
      <c r="G382" s="62">
        <v>27.8</v>
      </c>
      <c r="H382" s="56"/>
      <c r="I382" s="62">
        <v>166.8</v>
      </c>
      <c r="J382" s="63"/>
      <c r="K382" s="56"/>
      <c r="L382" s="63"/>
      <c r="M382" s="56"/>
      <c r="N382" s="64"/>
      <c r="AE382" s="44"/>
      <c r="AF382" s="52"/>
      <c r="AH382" s="3" t="s">
        <v>66</v>
      </c>
      <c r="AJ382" s="52"/>
      <c r="AK382" s="52"/>
      <c r="AL382" s="52"/>
    </row>
    <row r="383" spans="1:38" customFormat="1" ht="15" x14ac:dyDescent="0.25">
      <c r="A383" s="61"/>
      <c r="B383" s="54"/>
      <c r="C383" s="126" t="s">
        <v>68</v>
      </c>
      <c r="D383" s="126"/>
      <c r="E383" s="126"/>
      <c r="F383" s="55" t="s">
        <v>67</v>
      </c>
      <c r="G383" s="62">
        <v>7.6</v>
      </c>
      <c r="H383" s="56"/>
      <c r="I383" s="62">
        <v>45.6</v>
      </c>
      <c r="J383" s="63"/>
      <c r="K383" s="56"/>
      <c r="L383" s="63"/>
      <c r="M383" s="56"/>
      <c r="N383" s="64"/>
      <c r="AE383" s="44"/>
      <c r="AF383" s="52"/>
      <c r="AH383" s="3" t="s">
        <v>68</v>
      </c>
      <c r="AJ383" s="52"/>
      <c r="AK383" s="52"/>
      <c r="AL383" s="52"/>
    </row>
    <row r="384" spans="1:38" customFormat="1" ht="15" x14ac:dyDescent="0.25">
      <c r="A384" s="66"/>
      <c r="B384" s="54"/>
      <c r="C384" s="146" t="s">
        <v>69</v>
      </c>
      <c r="D384" s="146"/>
      <c r="E384" s="146"/>
      <c r="F384" s="67"/>
      <c r="G384" s="68"/>
      <c r="H384" s="68"/>
      <c r="I384" s="68"/>
      <c r="J384" s="70">
        <v>1202.56</v>
      </c>
      <c r="K384" s="68"/>
      <c r="L384" s="70">
        <v>7215.36</v>
      </c>
      <c r="M384" s="68"/>
      <c r="N384" s="71"/>
      <c r="AE384" s="44"/>
      <c r="AF384" s="52"/>
      <c r="AI384" s="3" t="s">
        <v>69</v>
      </c>
      <c r="AJ384" s="52"/>
      <c r="AK384" s="52"/>
      <c r="AL384" s="52"/>
    </row>
    <row r="385" spans="1:38" customFormat="1" ht="15" x14ac:dyDescent="0.25">
      <c r="A385" s="61"/>
      <c r="B385" s="54"/>
      <c r="C385" s="126" t="s">
        <v>70</v>
      </c>
      <c r="D385" s="126"/>
      <c r="E385" s="126"/>
      <c r="F385" s="55"/>
      <c r="G385" s="56"/>
      <c r="H385" s="56"/>
      <c r="I385" s="56"/>
      <c r="J385" s="63"/>
      <c r="K385" s="56"/>
      <c r="L385" s="60">
        <v>2208.3000000000002</v>
      </c>
      <c r="M385" s="56"/>
      <c r="N385" s="59">
        <v>65653</v>
      </c>
      <c r="AE385" s="44"/>
      <c r="AF385" s="52"/>
      <c r="AH385" s="3" t="s">
        <v>70</v>
      </c>
      <c r="AJ385" s="52"/>
      <c r="AK385" s="52"/>
      <c r="AL385" s="52"/>
    </row>
    <row r="386" spans="1:38" customFormat="1" ht="23.25" x14ac:dyDescent="0.25">
      <c r="A386" s="61"/>
      <c r="B386" s="54" t="s">
        <v>264</v>
      </c>
      <c r="C386" s="126" t="s">
        <v>265</v>
      </c>
      <c r="D386" s="126"/>
      <c r="E386" s="126"/>
      <c r="F386" s="55" t="s">
        <v>73</v>
      </c>
      <c r="G386" s="65">
        <v>97</v>
      </c>
      <c r="H386" s="56"/>
      <c r="I386" s="65">
        <v>97</v>
      </c>
      <c r="J386" s="63"/>
      <c r="K386" s="56"/>
      <c r="L386" s="60">
        <v>2142.0500000000002</v>
      </c>
      <c r="M386" s="56"/>
      <c r="N386" s="59">
        <v>63683</v>
      </c>
      <c r="AE386" s="44"/>
      <c r="AF386" s="52"/>
      <c r="AH386" s="3" t="s">
        <v>265</v>
      </c>
      <c r="AJ386" s="52"/>
      <c r="AK386" s="52"/>
      <c r="AL386" s="52"/>
    </row>
    <row r="387" spans="1:38" customFormat="1" ht="23.25" x14ac:dyDescent="0.25">
      <c r="A387" s="61"/>
      <c r="B387" s="54" t="s">
        <v>266</v>
      </c>
      <c r="C387" s="126" t="s">
        <v>267</v>
      </c>
      <c r="D387" s="126"/>
      <c r="E387" s="126"/>
      <c r="F387" s="55" t="s">
        <v>73</v>
      </c>
      <c r="G387" s="65">
        <v>51</v>
      </c>
      <c r="H387" s="56"/>
      <c r="I387" s="65">
        <v>51</v>
      </c>
      <c r="J387" s="63"/>
      <c r="K387" s="56"/>
      <c r="L387" s="60">
        <v>1126.23</v>
      </c>
      <c r="M387" s="56"/>
      <c r="N387" s="59">
        <v>33483</v>
      </c>
      <c r="AE387" s="44"/>
      <c r="AF387" s="52"/>
      <c r="AH387" s="3" t="s">
        <v>267</v>
      </c>
      <c r="AJ387" s="52"/>
      <c r="AK387" s="52"/>
      <c r="AL387" s="52"/>
    </row>
    <row r="388" spans="1:38" customFormat="1" ht="15" x14ac:dyDescent="0.25">
      <c r="A388" s="72"/>
      <c r="B388" s="73"/>
      <c r="C388" s="142" t="s">
        <v>76</v>
      </c>
      <c r="D388" s="142"/>
      <c r="E388" s="142"/>
      <c r="F388" s="47"/>
      <c r="G388" s="48"/>
      <c r="H388" s="48"/>
      <c r="I388" s="48"/>
      <c r="J388" s="50"/>
      <c r="K388" s="48"/>
      <c r="L388" s="74">
        <v>10483.64</v>
      </c>
      <c r="M388" s="68"/>
      <c r="N388" s="75">
        <v>197933</v>
      </c>
      <c r="AE388" s="44"/>
      <c r="AF388" s="52"/>
      <c r="AJ388" s="52" t="s">
        <v>76</v>
      </c>
      <c r="AK388" s="52"/>
      <c r="AL388" s="52"/>
    </row>
    <row r="389" spans="1:38" customFormat="1" ht="23.25" x14ac:dyDescent="0.25">
      <c r="A389" s="45" t="s">
        <v>295</v>
      </c>
      <c r="B389" s="46" t="s">
        <v>296</v>
      </c>
      <c r="C389" s="142" t="s">
        <v>297</v>
      </c>
      <c r="D389" s="142"/>
      <c r="E389" s="142"/>
      <c r="F389" s="47" t="s">
        <v>210</v>
      </c>
      <c r="G389" s="48"/>
      <c r="H389" s="48"/>
      <c r="I389" s="49">
        <v>6</v>
      </c>
      <c r="J389" s="50"/>
      <c r="K389" s="48"/>
      <c r="L389" s="50"/>
      <c r="M389" s="76">
        <v>7.93</v>
      </c>
      <c r="N389" s="51"/>
      <c r="AE389" s="44"/>
      <c r="AF389" s="52" t="s">
        <v>297</v>
      </c>
      <c r="AJ389" s="52"/>
      <c r="AK389" s="52"/>
      <c r="AL389" s="52"/>
    </row>
    <row r="390" spans="1:38" customFormat="1" ht="15" x14ac:dyDescent="0.25">
      <c r="A390" s="72"/>
      <c r="B390" s="73"/>
      <c r="C390" s="142" t="s">
        <v>76</v>
      </c>
      <c r="D390" s="142"/>
      <c r="E390" s="142"/>
      <c r="F390" s="47"/>
      <c r="G390" s="48"/>
      <c r="H390" s="48"/>
      <c r="I390" s="48"/>
      <c r="J390" s="50"/>
      <c r="K390" s="48"/>
      <c r="L390" s="77">
        <v>0</v>
      </c>
      <c r="M390" s="68"/>
      <c r="N390" s="78">
        <v>0</v>
      </c>
      <c r="AE390" s="44"/>
      <c r="AF390" s="52"/>
      <c r="AJ390" s="52" t="s">
        <v>76</v>
      </c>
      <c r="AK390" s="52"/>
      <c r="AL390" s="52"/>
    </row>
    <row r="391" spans="1:38" customFormat="1" ht="45.75" x14ac:dyDescent="0.25">
      <c r="A391" s="45" t="s">
        <v>298</v>
      </c>
      <c r="B391" s="46" t="s">
        <v>299</v>
      </c>
      <c r="C391" s="142" t="s">
        <v>300</v>
      </c>
      <c r="D391" s="142"/>
      <c r="E391" s="142"/>
      <c r="F391" s="47" t="s">
        <v>82</v>
      </c>
      <c r="G391" s="48"/>
      <c r="H391" s="48"/>
      <c r="I391" s="95">
        <v>0.78168000000000004</v>
      </c>
      <c r="J391" s="50"/>
      <c r="K391" s="48"/>
      <c r="L391" s="50"/>
      <c r="M391" s="48"/>
      <c r="N391" s="51"/>
      <c r="AE391" s="44"/>
      <c r="AF391" s="52" t="s">
        <v>300</v>
      </c>
      <c r="AJ391" s="52"/>
      <c r="AK391" s="52"/>
      <c r="AL391" s="52"/>
    </row>
    <row r="392" spans="1:38" customFormat="1" ht="15" x14ac:dyDescent="0.25">
      <c r="A392" s="53"/>
      <c r="B392" s="54" t="s">
        <v>55</v>
      </c>
      <c r="C392" s="126" t="s">
        <v>59</v>
      </c>
      <c r="D392" s="126"/>
      <c r="E392" s="126"/>
      <c r="F392" s="55"/>
      <c r="G392" s="56"/>
      <c r="H392" s="56"/>
      <c r="I392" s="56"/>
      <c r="J392" s="57">
        <v>893</v>
      </c>
      <c r="K392" s="56"/>
      <c r="L392" s="57">
        <v>698.04</v>
      </c>
      <c r="M392" s="58">
        <v>29.73</v>
      </c>
      <c r="N392" s="59">
        <v>20753</v>
      </c>
      <c r="AE392" s="44"/>
      <c r="AF392" s="52"/>
      <c r="AG392" s="3" t="s">
        <v>59</v>
      </c>
      <c r="AJ392" s="52"/>
      <c r="AK392" s="52"/>
      <c r="AL392" s="52"/>
    </row>
    <row r="393" spans="1:38" customFormat="1" ht="15" x14ac:dyDescent="0.25">
      <c r="A393" s="53"/>
      <c r="B393" s="54" t="s">
        <v>60</v>
      </c>
      <c r="C393" s="126" t="s">
        <v>61</v>
      </c>
      <c r="D393" s="126"/>
      <c r="E393" s="126"/>
      <c r="F393" s="55"/>
      <c r="G393" s="56"/>
      <c r="H393" s="56"/>
      <c r="I393" s="56"/>
      <c r="J393" s="57">
        <v>866.11</v>
      </c>
      <c r="K393" s="56"/>
      <c r="L393" s="57">
        <v>677.02</v>
      </c>
      <c r="M393" s="58">
        <v>9.6300000000000008</v>
      </c>
      <c r="N393" s="59">
        <v>6520</v>
      </c>
      <c r="AE393" s="44"/>
      <c r="AF393" s="52"/>
      <c r="AG393" s="3" t="s">
        <v>61</v>
      </c>
      <c r="AJ393" s="52"/>
      <c r="AK393" s="52"/>
      <c r="AL393" s="52"/>
    </row>
    <row r="394" spans="1:38" customFormat="1" ht="15" x14ac:dyDescent="0.25">
      <c r="A394" s="53"/>
      <c r="B394" s="54" t="s">
        <v>62</v>
      </c>
      <c r="C394" s="126" t="s">
        <v>63</v>
      </c>
      <c r="D394" s="126"/>
      <c r="E394" s="126"/>
      <c r="F394" s="55"/>
      <c r="G394" s="56"/>
      <c r="H394" s="56"/>
      <c r="I394" s="56"/>
      <c r="J394" s="57">
        <v>78.569999999999993</v>
      </c>
      <c r="K394" s="56"/>
      <c r="L394" s="57">
        <v>61.42</v>
      </c>
      <c r="M394" s="58">
        <v>29.73</v>
      </c>
      <c r="N394" s="59">
        <v>1826</v>
      </c>
      <c r="AE394" s="44"/>
      <c r="AF394" s="52"/>
      <c r="AG394" s="3" t="s">
        <v>63</v>
      </c>
      <c r="AJ394" s="52"/>
      <c r="AK394" s="52"/>
      <c r="AL394" s="52"/>
    </row>
    <row r="395" spans="1:38" customFormat="1" ht="15" x14ac:dyDescent="0.25">
      <c r="A395" s="53"/>
      <c r="B395" s="54" t="s">
        <v>64</v>
      </c>
      <c r="C395" s="126" t="s">
        <v>65</v>
      </c>
      <c r="D395" s="126"/>
      <c r="E395" s="126"/>
      <c r="F395" s="55"/>
      <c r="G395" s="56"/>
      <c r="H395" s="56"/>
      <c r="I395" s="56"/>
      <c r="J395" s="57">
        <v>217.11</v>
      </c>
      <c r="K395" s="56"/>
      <c r="L395" s="57">
        <v>169.71</v>
      </c>
      <c r="M395" s="58">
        <v>7.93</v>
      </c>
      <c r="N395" s="59">
        <v>1346</v>
      </c>
      <c r="AE395" s="44"/>
      <c r="AF395" s="52"/>
      <c r="AG395" s="3" t="s">
        <v>65</v>
      </c>
      <c r="AJ395" s="52"/>
      <c r="AK395" s="52"/>
      <c r="AL395" s="52"/>
    </row>
    <row r="396" spans="1:38" customFormat="1" ht="15" x14ac:dyDescent="0.25">
      <c r="A396" s="61"/>
      <c r="B396" s="54"/>
      <c r="C396" s="126" t="s">
        <v>66</v>
      </c>
      <c r="D396" s="126"/>
      <c r="E396" s="126"/>
      <c r="F396" s="55" t="s">
        <v>67</v>
      </c>
      <c r="G396" s="65">
        <v>95</v>
      </c>
      <c r="H396" s="56"/>
      <c r="I396" s="94">
        <v>74.259600000000006</v>
      </c>
      <c r="J396" s="63"/>
      <c r="K396" s="56"/>
      <c r="L396" s="63"/>
      <c r="M396" s="56"/>
      <c r="N396" s="64"/>
      <c r="AE396" s="44"/>
      <c r="AF396" s="52"/>
      <c r="AH396" s="3" t="s">
        <v>66</v>
      </c>
      <c r="AJ396" s="52"/>
      <c r="AK396" s="52"/>
      <c r="AL396" s="52"/>
    </row>
    <row r="397" spans="1:38" customFormat="1" ht="15" x14ac:dyDescent="0.25">
      <c r="A397" s="61"/>
      <c r="B397" s="54"/>
      <c r="C397" s="126" t="s">
        <v>68</v>
      </c>
      <c r="D397" s="126"/>
      <c r="E397" s="126"/>
      <c r="F397" s="55" t="s">
        <v>67</v>
      </c>
      <c r="G397" s="62">
        <v>6.4</v>
      </c>
      <c r="H397" s="56"/>
      <c r="I397" s="96">
        <v>5.0027520000000001</v>
      </c>
      <c r="J397" s="63"/>
      <c r="K397" s="56"/>
      <c r="L397" s="63"/>
      <c r="M397" s="56"/>
      <c r="N397" s="64"/>
      <c r="AE397" s="44"/>
      <c r="AF397" s="52"/>
      <c r="AH397" s="3" t="s">
        <v>68</v>
      </c>
      <c r="AJ397" s="52"/>
      <c r="AK397" s="52"/>
      <c r="AL397" s="52"/>
    </row>
    <row r="398" spans="1:38" customFormat="1" ht="15" x14ac:dyDescent="0.25">
      <c r="A398" s="66"/>
      <c r="B398" s="54"/>
      <c r="C398" s="146" t="s">
        <v>69</v>
      </c>
      <c r="D398" s="146"/>
      <c r="E398" s="146"/>
      <c r="F398" s="67"/>
      <c r="G398" s="68"/>
      <c r="H398" s="68"/>
      <c r="I398" s="68"/>
      <c r="J398" s="70">
        <v>1976.22</v>
      </c>
      <c r="K398" s="68"/>
      <c r="L398" s="70">
        <v>1544.77</v>
      </c>
      <c r="M398" s="68"/>
      <c r="N398" s="71"/>
      <c r="AE398" s="44"/>
      <c r="AF398" s="52"/>
      <c r="AI398" s="3" t="s">
        <v>69</v>
      </c>
      <c r="AJ398" s="52"/>
      <c r="AK398" s="52"/>
      <c r="AL398" s="52"/>
    </row>
    <row r="399" spans="1:38" customFormat="1" ht="15" x14ac:dyDescent="0.25">
      <c r="A399" s="61"/>
      <c r="B399" s="54"/>
      <c r="C399" s="126" t="s">
        <v>70</v>
      </c>
      <c r="D399" s="126"/>
      <c r="E399" s="126"/>
      <c r="F399" s="55"/>
      <c r="G399" s="56"/>
      <c r="H399" s="56"/>
      <c r="I399" s="56"/>
      <c r="J399" s="63"/>
      <c r="K399" s="56"/>
      <c r="L399" s="57">
        <v>759.46</v>
      </c>
      <c r="M399" s="56"/>
      <c r="N399" s="59">
        <v>22579</v>
      </c>
      <c r="AE399" s="44"/>
      <c r="AF399" s="52"/>
      <c r="AH399" s="3" t="s">
        <v>70</v>
      </c>
      <c r="AJ399" s="52"/>
      <c r="AK399" s="52"/>
      <c r="AL399" s="52"/>
    </row>
    <row r="400" spans="1:38" customFormat="1" ht="34.5" x14ac:dyDescent="0.25">
      <c r="A400" s="61"/>
      <c r="B400" s="54" t="s">
        <v>301</v>
      </c>
      <c r="C400" s="126" t="s">
        <v>302</v>
      </c>
      <c r="D400" s="126"/>
      <c r="E400" s="126"/>
      <c r="F400" s="55" t="s">
        <v>73</v>
      </c>
      <c r="G400" s="65">
        <v>90</v>
      </c>
      <c r="H400" s="56"/>
      <c r="I400" s="65">
        <v>90</v>
      </c>
      <c r="J400" s="63"/>
      <c r="K400" s="56"/>
      <c r="L400" s="57">
        <v>683.51</v>
      </c>
      <c r="M400" s="56"/>
      <c r="N400" s="59">
        <v>20321</v>
      </c>
      <c r="AE400" s="44"/>
      <c r="AF400" s="52"/>
      <c r="AH400" s="3" t="s">
        <v>302</v>
      </c>
      <c r="AJ400" s="52"/>
      <c r="AK400" s="52"/>
      <c r="AL400" s="52"/>
    </row>
    <row r="401" spans="1:38" customFormat="1" ht="34.5" x14ac:dyDescent="0.25">
      <c r="A401" s="61"/>
      <c r="B401" s="54" t="s">
        <v>303</v>
      </c>
      <c r="C401" s="126" t="s">
        <v>304</v>
      </c>
      <c r="D401" s="126"/>
      <c r="E401" s="126"/>
      <c r="F401" s="55" t="s">
        <v>73</v>
      </c>
      <c r="G401" s="65">
        <v>45</v>
      </c>
      <c r="H401" s="56"/>
      <c r="I401" s="65">
        <v>45</v>
      </c>
      <c r="J401" s="63"/>
      <c r="K401" s="56"/>
      <c r="L401" s="57">
        <v>341.76</v>
      </c>
      <c r="M401" s="56"/>
      <c r="N401" s="59">
        <v>10161</v>
      </c>
      <c r="AE401" s="44"/>
      <c r="AF401" s="52"/>
      <c r="AH401" s="3" t="s">
        <v>304</v>
      </c>
      <c r="AJ401" s="52"/>
      <c r="AK401" s="52"/>
      <c r="AL401" s="52"/>
    </row>
    <row r="402" spans="1:38" customFormat="1" ht="15" x14ac:dyDescent="0.25">
      <c r="A402" s="72"/>
      <c r="B402" s="73"/>
      <c r="C402" s="142" t="s">
        <v>76</v>
      </c>
      <c r="D402" s="142"/>
      <c r="E402" s="142"/>
      <c r="F402" s="47"/>
      <c r="G402" s="48"/>
      <c r="H402" s="48"/>
      <c r="I402" s="48"/>
      <c r="J402" s="50"/>
      <c r="K402" s="48"/>
      <c r="L402" s="74">
        <v>2570.04</v>
      </c>
      <c r="M402" s="68"/>
      <c r="N402" s="75">
        <v>59101</v>
      </c>
      <c r="AE402" s="44"/>
      <c r="AF402" s="52"/>
      <c r="AJ402" s="52" t="s">
        <v>76</v>
      </c>
      <c r="AK402" s="52"/>
      <c r="AL402" s="52"/>
    </row>
    <row r="403" spans="1:38" customFormat="1" ht="34.5" x14ac:dyDescent="0.25">
      <c r="A403" s="45" t="s">
        <v>305</v>
      </c>
      <c r="B403" s="46" t="s">
        <v>306</v>
      </c>
      <c r="C403" s="142" t="s">
        <v>307</v>
      </c>
      <c r="D403" s="142"/>
      <c r="E403" s="142"/>
      <c r="F403" s="47" t="s">
        <v>82</v>
      </c>
      <c r="G403" s="48"/>
      <c r="H403" s="48"/>
      <c r="I403" s="95">
        <v>0.78168000000000004</v>
      </c>
      <c r="J403" s="50"/>
      <c r="K403" s="48"/>
      <c r="L403" s="50"/>
      <c r="M403" s="48"/>
      <c r="N403" s="51"/>
      <c r="AE403" s="44"/>
      <c r="AF403" s="52" t="s">
        <v>307</v>
      </c>
      <c r="AJ403" s="52"/>
      <c r="AK403" s="52"/>
      <c r="AL403" s="52"/>
    </row>
    <row r="404" spans="1:38" customFormat="1" ht="15" x14ac:dyDescent="0.25">
      <c r="A404" s="53"/>
      <c r="B404" s="54" t="s">
        <v>55</v>
      </c>
      <c r="C404" s="126" t="s">
        <v>59</v>
      </c>
      <c r="D404" s="126"/>
      <c r="E404" s="126"/>
      <c r="F404" s="55"/>
      <c r="G404" s="56"/>
      <c r="H404" s="56"/>
      <c r="I404" s="56"/>
      <c r="J404" s="57">
        <v>329.56</v>
      </c>
      <c r="K404" s="56"/>
      <c r="L404" s="57">
        <v>257.61</v>
      </c>
      <c r="M404" s="58">
        <v>29.73</v>
      </c>
      <c r="N404" s="59">
        <v>7659</v>
      </c>
      <c r="AE404" s="44"/>
      <c r="AF404" s="52"/>
      <c r="AG404" s="3" t="s">
        <v>59</v>
      </c>
      <c r="AJ404" s="52"/>
      <c r="AK404" s="52"/>
      <c r="AL404" s="52"/>
    </row>
    <row r="405" spans="1:38" customFormat="1" ht="15" x14ac:dyDescent="0.25">
      <c r="A405" s="53"/>
      <c r="B405" s="54" t="s">
        <v>60</v>
      </c>
      <c r="C405" s="126" t="s">
        <v>61</v>
      </c>
      <c r="D405" s="126"/>
      <c r="E405" s="126"/>
      <c r="F405" s="55"/>
      <c r="G405" s="56"/>
      <c r="H405" s="56"/>
      <c r="I405" s="56"/>
      <c r="J405" s="57">
        <v>581.74</v>
      </c>
      <c r="K405" s="56"/>
      <c r="L405" s="57">
        <v>454.73</v>
      </c>
      <c r="M405" s="58">
        <v>9.6300000000000008</v>
      </c>
      <c r="N405" s="59">
        <v>4379</v>
      </c>
      <c r="AE405" s="44"/>
      <c r="AF405" s="52"/>
      <c r="AG405" s="3" t="s">
        <v>61</v>
      </c>
      <c r="AJ405" s="52"/>
      <c r="AK405" s="52"/>
      <c r="AL405" s="52"/>
    </row>
    <row r="406" spans="1:38" customFormat="1" ht="15" x14ac:dyDescent="0.25">
      <c r="A406" s="53"/>
      <c r="B406" s="54" t="s">
        <v>62</v>
      </c>
      <c r="C406" s="126" t="s">
        <v>63</v>
      </c>
      <c r="D406" s="126"/>
      <c r="E406" s="126"/>
      <c r="F406" s="55"/>
      <c r="G406" s="56"/>
      <c r="H406" s="56"/>
      <c r="I406" s="56"/>
      <c r="J406" s="57">
        <v>59.5</v>
      </c>
      <c r="K406" s="56"/>
      <c r="L406" s="57">
        <v>46.51</v>
      </c>
      <c r="M406" s="58">
        <v>29.73</v>
      </c>
      <c r="N406" s="59">
        <v>1383</v>
      </c>
      <c r="AE406" s="44"/>
      <c r="AF406" s="52"/>
      <c r="AG406" s="3" t="s">
        <v>63</v>
      </c>
      <c r="AJ406" s="52"/>
      <c r="AK406" s="52"/>
      <c r="AL406" s="52"/>
    </row>
    <row r="407" spans="1:38" customFormat="1" ht="15" x14ac:dyDescent="0.25">
      <c r="A407" s="53"/>
      <c r="B407" s="54" t="s">
        <v>64</v>
      </c>
      <c r="C407" s="126" t="s">
        <v>65</v>
      </c>
      <c r="D407" s="126"/>
      <c r="E407" s="126"/>
      <c r="F407" s="55"/>
      <c r="G407" s="56"/>
      <c r="H407" s="56"/>
      <c r="I407" s="56"/>
      <c r="J407" s="57">
        <v>88.49</v>
      </c>
      <c r="K407" s="56"/>
      <c r="L407" s="57">
        <v>55.69</v>
      </c>
      <c r="M407" s="58">
        <v>7.93</v>
      </c>
      <c r="N407" s="91">
        <v>442</v>
      </c>
      <c r="AE407" s="44"/>
      <c r="AF407" s="52"/>
      <c r="AG407" s="3" t="s">
        <v>65</v>
      </c>
      <c r="AJ407" s="52"/>
      <c r="AK407" s="52"/>
      <c r="AL407" s="52"/>
    </row>
    <row r="408" spans="1:38" customFormat="1" ht="15" x14ac:dyDescent="0.25">
      <c r="A408" s="61"/>
      <c r="B408" s="54"/>
      <c r="C408" s="126" t="s">
        <v>66</v>
      </c>
      <c r="D408" s="126"/>
      <c r="E408" s="126"/>
      <c r="F408" s="55" t="s">
        <v>67</v>
      </c>
      <c r="G408" s="62">
        <v>35.9</v>
      </c>
      <c r="H408" s="56"/>
      <c r="I408" s="96">
        <v>28.062311999999999</v>
      </c>
      <c r="J408" s="63"/>
      <c r="K408" s="56"/>
      <c r="L408" s="63"/>
      <c r="M408" s="56"/>
      <c r="N408" s="64"/>
      <c r="AE408" s="44"/>
      <c r="AF408" s="52"/>
      <c r="AH408" s="3" t="s">
        <v>66</v>
      </c>
      <c r="AJ408" s="52"/>
      <c r="AK408" s="52"/>
      <c r="AL408" s="52"/>
    </row>
    <row r="409" spans="1:38" customFormat="1" ht="15" x14ac:dyDescent="0.25">
      <c r="A409" s="61"/>
      <c r="B409" s="54"/>
      <c r="C409" s="126" t="s">
        <v>68</v>
      </c>
      <c r="D409" s="126"/>
      <c r="E409" s="126"/>
      <c r="F409" s="55" t="s">
        <v>67</v>
      </c>
      <c r="G409" s="58">
        <v>4.42</v>
      </c>
      <c r="H409" s="56"/>
      <c r="I409" s="97">
        <v>3.4550255999999999</v>
      </c>
      <c r="J409" s="63"/>
      <c r="K409" s="56"/>
      <c r="L409" s="63"/>
      <c r="M409" s="56"/>
      <c r="N409" s="64"/>
      <c r="AE409" s="44"/>
      <c r="AF409" s="52"/>
      <c r="AH409" s="3" t="s">
        <v>68</v>
      </c>
      <c r="AJ409" s="52"/>
      <c r="AK409" s="52"/>
      <c r="AL409" s="52"/>
    </row>
    <row r="410" spans="1:38" customFormat="1" ht="15" x14ac:dyDescent="0.25">
      <c r="A410" s="66"/>
      <c r="B410" s="54"/>
      <c r="C410" s="146" t="s">
        <v>69</v>
      </c>
      <c r="D410" s="146"/>
      <c r="E410" s="146"/>
      <c r="F410" s="67"/>
      <c r="G410" s="68"/>
      <c r="H410" s="68"/>
      <c r="I410" s="68"/>
      <c r="J410" s="69">
        <v>982.54</v>
      </c>
      <c r="K410" s="68"/>
      <c r="L410" s="69">
        <v>768.03</v>
      </c>
      <c r="M410" s="68"/>
      <c r="N410" s="71"/>
      <c r="AE410" s="44"/>
      <c r="AF410" s="52"/>
      <c r="AI410" s="3" t="s">
        <v>69</v>
      </c>
      <c r="AJ410" s="52"/>
      <c r="AK410" s="52"/>
      <c r="AL410" s="52"/>
    </row>
    <row r="411" spans="1:38" customFormat="1" ht="15" x14ac:dyDescent="0.25">
      <c r="A411" s="61"/>
      <c r="B411" s="54"/>
      <c r="C411" s="126" t="s">
        <v>70</v>
      </c>
      <c r="D411" s="126"/>
      <c r="E411" s="126"/>
      <c r="F411" s="55"/>
      <c r="G411" s="56"/>
      <c r="H411" s="56"/>
      <c r="I411" s="56"/>
      <c r="J411" s="63"/>
      <c r="K411" s="56"/>
      <c r="L411" s="57">
        <v>304.12</v>
      </c>
      <c r="M411" s="56"/>
      <c r="N411" s="59">
        <v>9042</v>
      </c>
      <c r="AE411" s="44"/>
      <c r="AF411" s="52"/>
      <c r="AH411" s="3" t="s">
        <v>70</v>
      </c>
      <c r="AJ411" s="52"/>
      <c r="AK411" s="52"/>
      <c r="AL411" s="52"/>
    </row>
    <row r="412" spans="1:38" customFormat="1" ht="23.25" x14ac:dyDescent="0.25">
      <c r="A412" s="61"/>
      <c r="B412" s="54" t="s">
        <v>308</v>
      </c>
      <c r="C412" s="126" t="s">
        <v>309</v>
      </c>
      <c r="D412" s="126"/>
      <c r="E412" s="126"/>
      <c r="F412" s="55" t="s">
        <v>73</v>
      </c>
      <c r="G412" s="65">
        <v>93</v>
      </c>
      <c r="H412" s="56"/>
      <c r="I412" s="65">
        <v>93</v>
      </c>
      <c r="J412" s="63"/>
      <c r="K412" s="56"/>
      <c r="L412" s="57">
        <v>282.83</v>
      </c>
      <c r="M412" s="56"/>
      <c r="N412" s="59">
        <v>8409</v>
      </c>
      <c r="AE412" s="44"/>
      <c r="AF412" s="52"/>
      <c r="AH412" s="3" t="s">
        <v>309</v>
      </c>
      <c r="AJ412" s="52"/>
      <c r="AK412" s="52"/>
      <c r="AL412" s="52"/>
    </row>
    <row r="413" spans="1:38" customFormat="1" ht="23.25" x14ac:dyDescent="0.25">
      <c r="A413" s="61"/>
      <c r="B413" s="54" t="s">
        <v>310</v>
      </c>
      <c r="C413" s="126" t="s">
        <v>311</v>
      </c>
      <c r="D413" s="126"/>
      <c r="E413" s="126"/>
      <c r="F413" s="55" t="s">
        <v>73</v>
      </c>
      <c r="G413" s="65">
        <v>62</v>
      </c>
      <c r="H413" s="56"/>
      <c r="I413" s="65">
        <v>62</v>
      </c>
      <c r="J413" s="63"/>
      <c r="K413" s="56"/>
      <c r="L413" s="57">
        <v>188.55</v>
      </c>
      <c r="M413" s="56"/>
      <c r="N413" s="59">
        <v>5606</v>
      </c>
      <c r="AE413" s="44"/>
      <c r="AF413" s="52"/>
      <c r="AH413" s="3" t="s">
        <v>311</v>
      </c>
      <c r="AJ413" s="52"/>
      <c r="AK413" s="52"/>
      <c r="AL413" s="52"/>
    </row>
    <row r="414" spans="1:38" customFormat="1" ht="15" x14ac:dyDescent="0.25">
      <c r="A414" s="72"/>
      <c r="B414" s="73"/>
      <c r="C414" s="142" t="s">
        <v>76</v>
      </c>
      <c r="D414" s="142"/>
      <c r="E414" s="142"/>
      <c r="F414" s="47"/>
      <c r="G414" s="48"/>
      <c r="H414" s="48"/>
      <c r="I414" s="48"/>
      <c r="J414" s="50"/>
      <c r="K414" s="48"/>
      <c r="L414" s="74">
        <v>1239.4100000000001</v>
      </c>
      <c r="M414" s="68"/>
      <c r="N414" s="75">
        <v>26495</v>
      </c>
      <c r="AE414" s="44"/>
      <c r="AF414" s="52"/>
      <c r="AJ414" s="52" t="s">
        <v>76</v>
      </c>
      <c r="AK414" s="52"/>
      <c r="AL414" s="52"/>
    </row>
    <row r="415" spans="1:38" customFormat="1" ht="23.25" x14ac:dyDescent="0.25">
      <c r="A415" s="45" t="s">
        <v>312</v>
      </c>
      <c r="B415" s="46" t="s">
        <v>313</v>
      </c>
      <c r="C415" s="142" t="s">
        <v>314</v>
      </c>
      <c r="D415" s="142"/>
      <c r="E415" s="142"/>
      <c r="F415" s="47" t="s">
        <v>82</v>
      </c>
      <c r="G415" s="48"/>
      <c r="H415" s="48"/>
      <c r="I415" s="98">
        <v>0.46752100000000002</v>
      </c>
      <c r="J415" s="74">
        <v>4840.6499999999996</v>
      </c>
      <c r="K415" s="48"/>
      <c r="L415" s="74">
        <v>2263.11</v>
      </c>
      <c r="M415" s="76">
        <v>7.93</v>
      </c>
      <c r="N415" s="75">
        <v>17946</v>
      </c>
      <c r="AE415" s="44"/>
      <c r="AF415" s="52" t="s">
        <v>314</v>
      </c>
      <c r="AJ415" s="52"/>
      <c r="AK415" s="52"/>
      <c r="AL415" s="52"/>
    </row>
    <row r="416" spans="1:38" customFormat="1" ht="15" x14ac:dyDescent="0.25">
      <c r="A416" s="72"/>
      <c r="B416" s="73"/>
      <c r="C416" s="142" t="s">
        <v>76</v>
      </c>
      <c r="D416" s="142"/>
      <c r="E416" s="142"/>
      <c r="F416" s="47"/>
      <c r="G416" s="48"/>
      <c r="H416" s="48"/>
      <c r="I416" s="48"/>
      <c r="J416" s="50"/>
      <c r="K416" s="48"/>
      <c r="L416" s="74">
        <v>2263.11</v>
      </c>
      <c r="M416" s="68"/>
      <c r="N416" s="75">
        <v>17946</v>
      </c>
      <c r="AE416" s="44"/>
      <c r="AF416" s="52"/>
      <c r="AJ416" s="52" t="s">
        <v>76</v>
      </c>
      <c r="AK416" s="52"/>
      <c r="AL416" s="52"/>
    </row>
    <row r="417" spans="1:38" customFormat="1" ht="23.25" x14ac:dyDescent="0.25">
      <c r="A417" s="45" t="s">
        <v>315</v>
      </c>
      <c r="B417" s="46" t="s">
        <v>316</v>
      </c>
      <c r="C417" s="142" t="s">
        <v>317</v>
      </c>
      <c r="D417" s="142"/>
      <c r="E417" s="142"/>
      <c r="F417" s="47" t="s">
        <v>82</v>
      </c>
      <c r="G417" s="48"/>
      <c r="H417" s="48"/>
      <c r="I417" s="98">
        <v>4.3987999999999999E-2</v>
      </c>
      <c r="J417" s="74">
        <v>6508.75</v>
      </c>
      <c r="K417" s="48"/>
      <c r="L417" s="77">
        <v>286.31</v>
      </c>
      <c r="M417" s="76">
        <v>7.93</v>
      </c>
      <c r="N417" s="75">
        <v>2270</v>
      </c>
      <c r="AE417" s="44"/>
      <c r="AF417" s="52" t="s">
        <v>317</v>
      </c>
      <c r="AJ417" s="52"/>
      <c r="AK417" s="52"/>
      <c r="AL417" s="52"/>
    </row>
    <row r="418" spans="1:38" customFormat="1" ht="15" x14ac:dyDescent="0.25">
      <c r="A418" s="72"/>
      <c r="B418" s="73"/>
      <c r="C418" s="142" t="s">
        <v>76</v>
      </c>
      <c r="D418" s="142"/>
      <c r="E418" s="142"/>
      <c r="F418" s="47"/>
      <c r="G418" s="48"/>
      <c r="H418" s="48"/>
      <c r="I418" s="48"/>
      <c r="J418" s="50"/>
      <c r="K418" s="48"/>
      <c r="L418" s="77">
        <v>286.31</v>
      </c>
      <c r="M418" s="68"/>
      <c r="N418" s="75">
        <v>2270</v>
      </c>
      <c r="AE418" s="44"/>
      <c r="AF418" s="52"/>
      <c r="AJ418" s="52" t="s">
        <v>76</v>
      </c>
      <c r="AK418" s="52"/>
      <c r="AL418" s="52"/>
    </row>
    <row r="419" spans="1:38" customFormat="1" ht="34.5" x14ac:dyDescent="0.25">
      <c r="A419" s="45" t="s">
        <v>318</v>
      </c>
      <c r="B419" s="46" t="s">
        <v>319</v>
      </c>
      <c r="C419" s="142" t="s">
        <v>320</v>
      </c>
      <c r="D419" s="142"/>
      <c r="E419" s="142"/>
      <c r="F419" s="47" t="s">
        <v>82</v>
      </c>
      <c r="G419" s="48"/>
      <c r="H419" s="48"/>
      <c r="I419" s="98">
        <v>0.29164200000000001</v>
      </c>
      <c r="J419" s="74">
        <v>9039.08</v>
      </c>
      <c r="K419" s="48"/>
      <c r="L419" s="74">
        <v>2636.18</v>
      </c>
      <c r="M419" s="76">
        <v>7.93</v>
      </c>
      <c r="N419" s="75">
        <v>20905</v>
      </c>
      <c r="AE419" s="44"/>
      <c r="AF419" s="52" t="s">
        <v>320</v>
      </c>
      <c r="AJ419" s="52"/>
      <c r="AK419" s="52"/>
      <c r="AL419" s="52"/>
    </row>
    <row r="420" spans="1:38" customFormat="1" ht="15" x14ac:dyDescent="0.25">
      <c r="A420" s="72"/>
      <c r="B420" s="73"/>
      <c r="C420" s="142" t="s">
        <v>76</v>
      </c>
      <c r="D420" s="142"/>
      <c r="E420" s="142"/>
      <c r="F420" s="47"/>
      <c r="G420" s="48"/>
      <c r="H420" s="48"/>
      <c r="I420" s="48"/>
      <c r="J420" s="50"/>
      <c r="K420" s="48"/>
      <c r="L420" s="74">
        <v>2636.18</v>
      </c>
      <c r="M420" s="68"/>
      <c r="N420" s="75">
        <v>20905</v>
      </c>
      <c r="AE420" s="44"/>
      <c r="AF420" s="52"/>
      <c r="AJ420" s="52" t="s">
        <v>76</v>
      </c>
      <c r="AK420" s="52"/>
      <c r="AL420" s="52"/>
    </row>
    <row r="421" spans="1:38" customFormat="1" ht="15" x14ac:dyDescent="0.25">
      <c r="A421" s="45" t="s">
        <v>321</v>
      </c>
      <c r="B421" s="46" t="s">
        <v>322</v>
      </c>
      <c r="C421" s="142" t="s">
        <v>323</v>
      </c>
      <c r="D421" s="142"/>
      <c r="E421" s="142"/>
      <c r="F421" s="47" t="s">
        <v>324</v>
      </c>
      <c r="G421" s="48"/>
      <c r="H421" s="48"/>
      <c r="I421" s="89">
        <v>38.4</v>
      </c>
      <c r="J421" s="50"/>
      <c r="K421" s="48"/>
      <c r="L421" s="50"/>
      <c r="M421" s="48"/>
      <c r="N421" s="51"/>
      <c r="AE421" s="44"/>
      <c r="AF421" s="52" t="s">
        <v>323</v>
      </c>
      <c r="AJ421" s="52"/>
      <c r="AK421" s="52"/>
      <c r="AL421" s="52"/>
    </row>
    <row r="422" spans="1:38" customFormat="1" ht="15" x14ac:dyDescent="0.25">
      <c r="A422" s="53"/>
      <c r="B422" s="54" t="s">
        <v>55</v>
      </c>
      <c r="C422" s="126" t="s">
        <v>59</v>
      </c>
      <c r="D422" s="126"/>
      <c r="E422" s="126"/>
      <c r="F422" s="55"/>
      <c r="G422" s="56"/>
      <c r="H422" s="56"/>
      <c r="I422" s="56"/>
      <c r="J422" s="57">
        <v>7.68</v>
      </c>
      <c r="K422" s="56"/>
      <c r="L422" s="57">
        <v>294.91000000000003</v>
      </c>
      <c r="M422" s="58">
        <v>29.73</v>
      </c>
      <c r="N422" s="59">
        <v>8768</v>
      </c>
      <c r="AE422" s="44"/>
      <c r="AF422" s="52"/>
      <c r="AG422" s="3" t="s">
        <v>59</v>
      </c>
      <c r="AJ422" s="52"/>
      <c r="AK422" s="52"/>
      <c r="AL422" s="52"/>
    </row>
    <row r="423" spans="1:38" customFormat="1" ht="15" x14ac:dyDescent="0.25">
      <c r="A423" s="61"/>
      <c r="B423" s="54"/>
      <c r="C423" s="126" t="s">
        <v>66</v>
      </c>
      <c r="D423" s="126"/>
      <c r="E423" s="126"/>
      <c r="F423" s="55" t="s">
        <v>67</v>
      </c>
      <c r="G423" s="62">
        <v>0.9</v>
      </c>
      <c r="H423" s="56"/>
      <c r="I423" s="58">
        <v>34.56</v>
      </c>
      <c r="J423" s="63"/>
      <c r="K423" s="56"/>
      <c r="L423" s="63"/>
      <c r="M423" s="56"/>
      <c r="N423" s="64"/>
      <c r="AE423" s="44"/>
      <c r="AF423" s="52"/>
      <c r="AH423" s="3" t="s">
        <v>66</v>
      </c>
      <c r="AJ423" s="52"/>
      <c r="AK423" s="52"/>
      <c r="AL423" s="52"/>
    </row>
    <row r="424" spans="1:38" customFormat="1" ht="15" x14ac:dyDescent="0.25">
      <c r="A424" s="66"/>
      <c r="B424" s="54"/>
      <c r="C424" s="146" t="s">
        <v>69</v>
      </c>
      <c r="D424" s="146"/>
      <c r="E424" s="146"/>
      <c r="F424" s="67"/>
      <c r="G424" s="68"/>
      <c r="H424" s="68"/>
      <c r="I424" s="68"/>
      <c r="J424" s="69">
        <v>7.68</v>
      </c>
      <c r="K424" s="68"/>
      <c r="L424" s="69">
        <v>294.91000000000003</v>
      </c>
      <c r="M424" s="68"/>
      <c r="N424" s="71"/>
      <c r="AE424" s="44"/>
      <c r="AF424" s="52"/>
      <c r="AI424" s="3" t="s">
        <v>69</v>
      </c>
      <c r="AJ424" s="52"/>
      <c r="AK424" s="52"/>
      <c r="AL424" s="52"/>
    </row>
    <row r="425" spans="1:38" customFormat="1" ht="15" x14ac:dyDescent="0.25">
      <c r="A425" s="61"/>
      <c r="B425" s="54"/>
      <c r="C425" s="126" t="s">
        <v>70</v>
      </c>
      <c r="D425" s="126"/>
      <c r="E425" s="126"/>
      <c r="F425" s="55"/>
      <c r="G425" s="56"/>
      <c r="H425" s="56"/>
      <c r="I425" s="56"/>
      <c r="J425" s="63"/>
      <c r="K425" s="56"/>
      <c r="L425" s="57">
        <v>294.91000000000003</v>
      </c>
      <c r="M425" s="56"/>
      <c r="N425" s="59">
        <v>8768</v>
      </c>
      <c r="AE425" s="44"/>
      <c r="AF425" s="52"/>
      <c r="AH425" s="3" t="s">
        <v>70</v>
      </c>
      <c r="AJ425" s="52"/>
      <c r="AK425" s="52"/>
      <c r="AL425" s="52"/>
    </row>
    <row r="426" spans="1:38" customFormat="1" ht="23.25" x14ac:dyDescent="0.25">
      <c r="A426" s="61"/>
      <c r="B426" s="54" t="s">
        <v>325</v>
      </c>
      <c r="C426" s="126" t="s">
        <v>326</v>
      </c>
      <c r="D426" s="126"/>
      <c r="E426" s="126"/>
      <c r="F426" s="55" t="s">
        <v>73</v>
      </c>
      <c r="G426" s="65">
        <v>94</v>
      </c>
      <c r="H426" s="56"/>
      <c r="I426" s="65">
        <v>94</v>
      </c>
      <c r="J426" s="63"/>
      <c r="K426" s="56"/>
      <c r="L426" s="57">
        <v>277.22000000000003</v>
      </c>
      <c r="M426" s="56"/>
      <c r="N426" s="59">
        <v>8242</v>
      </c>
      <c r="AE426" s="44"/>
      <c r="AF426" s="52"/>
      <c r="AH426" s="3" t="s">
        <v>326</v>
      </c>
      <c r="AJ426" s="52"/>
      <c r="AK426" s="52"/>
      <c r="AL426" s="52"/>
    </row>
    <row r="427" spans="1:38" customFormat="1" ht="23.25" x14ac:dyDescent="0.25">
      <c r="A427" s="61"/>
      <c r="B427" s="54" t="s">
        <v>327</v>
      </c>
      <c r="C427" s="126" t="s">
        <v>328</v>
      </c>
      <c r="D427" s="126"/>
      <c r="E427" s="126"/>
      <c r="F427" s="55" t="s">
        <v>73</v>
      </c>
      <c r="G427" s="65">
        <v>51</v>
      </c>
      <c r="H427" s="56"/>
      <c r="I427" s="65">
        <v>51</v>
      </c>
      <c r="J427" s="63"/>
      <c r="K427" s="56"/>
      <c r="L427" s="57">
        <v>150.4</v>
      </c>
      <c r="M427" s="56"/>
      <c r="N427" s="59">
        <v>4472</v>
      </c>
      <c r="AE427" s="44"/>
      <c r="AF427" s="52"/>
      <c r="AH427" s="3" t="s">
        <v>328</v>
      </c>
      <c r="AJ427" s="52"/>
      <c r="AK427" s="52"/>
      <c r="AL427" s="52"/>
    </row>
    <row r="428" spans="1:38" customFormat="1" ht="15" x14ac:dyDescent="0.25">
      <c r="A428" s="72"/>
      <c r="B428" s="73"/>
      <c r="C428" s="142" t="s">
        <v>76</v>
      </c>
      <c r="D428" s="142"/>
      <c r="E428" s="142"/>
      <c r="F428" s="47"/>
      <c r="G428" s="48"/>
      <c r="H428" s="48"/>
      <c r="I428" s="48"/>
      <c r="J428" s="50"/>
      <c r="K428" s="48"/>
      <c r="L428" s="77">
        <v>722.53</v>
      </c>
      <c r="M428" s="68"/>
      <c r="N428" s="75">
        <v>21482</v>
      </c>
      <c r="AE428" s="44"/>
      <c r="AF428" s="52"/>
      <c r="AJ428" s="52" t="s">
        <v>76</v>
      </c>
      <c r="AK428" s="52"/>
      <c r="AL428" s="52"/>
    </row>
    <row r="429" spans="1:38" customFormat="1" ht="15" x14ac:dyDescent="0.25">
      <c r="A429" s="45" t="s">
        <v>329</v>
      </c>
      <c r="B429" s="46" t="s">
        <v>330</v>
      </c>
      <c r="C429" s="142" t="s">
        <v>331</v>
      </c>
      <c r="D429" s="142"/>
      <c r="E429" s="142"/>
      <c r="F429" s="47" t="s">
        <v>324</v>
      </c>
      <c r="G429" s="48"/>
      <c r="H429" s="48"/>
      <c r="I429" s="89">
        <v>38.4</v>
      </c>
      <c r="J429" s="50"/>
      <c r="K429" s="48"/>
      <c r="L429" s="50"/>
      <c r="M429" s="48"/>
      <c r="N429" s="51"/>
      <c r="AE429" s="44"/>
      <c r="AF429" s="52" t="s">
        <v>331</v>
      </c>
      <c r="AJ429" s="52"/>
      <c r="AK429" s="52"/>
      <c r="AL429" s="52"/>
    </row>
    <row r="430" spans="1:38" customFormat="1" ht="15" x14ac:dyDescent="0.25">
      <c r="A430" s="53"/>
      <c r="B430" s="54" t="s">
        <v>55</v>
      </c>
      <c r="C430" s="126" t="s">
        <v>59</v>
      </c>
      <c r="D430" s="126"/>
      <c r="E430" s="126"/>
      <c r="F430" s="55"/>
      <c r="G430" s="56"/>
      <c r="H430" s="56"/>
      <c r="I430" s="56"/>
      <c r="J430" s="57">
        <v>0.6</v>
      </c>
      <c r="K430" s="56"/>
      <c r="L430" s="57">
        <v>23.04</v>
      </c>
      <c r="M430" s="58">
        <v>29.73</v>
      </c>
      <c r="N430" s="91">
        <v>685</v>
      </c>
      <c r="AE430" s="44"/>
      <c r="AF430" s="52"/>
      <c r="AG430" s="3" t="s">
        <v>59</v>
      </c>
      <c r="AJ430" s="52"/>
      <c r="AK430" s="52"/>
      <c r="AL430" s="52"/>
    </row>
    <row r="431" spans="1:38" customFormat="1" ht="15" x14ac:dyDescent="0.25">
      <c r="A431" s="53"/>
      <c r="B431" s="54" t="s">
        <v>60</v>
      </c>
      <c r="C431" s="126" t="s">
        <v>61</v>
      </c>
      <c r="D431" s="126"/>
      <c r="E431" s="126"/>
      <c r="F431" s="55"/>
      <c r="G431" s="56"/>
      <c r="H431" s="56"/>
      <c r="I431" s="56"/>
      <c r="J431" s="57">
        <v>0.33</v>
      </c>
      <c r="K431" s="56"/>
      <c r="L431" s="57">
        <v>12.67</v>
      </c>
      <c r="M431" s="58">
        <v>9.6300000000000008</v>
      </c>
      <c r="N431" s="91">
        <v>122</v>
      </c>
      <c r="AE431" s="44"/>
      <c r="AF431" s="52"/>
      <c r="AG431" s="3" t="s">
        <v>61</v>
      </c>
      <c r="AJ431" s="52"/>
      <c r="AK431" s="52"/>
      <c r="AL431" s="52"/>
    </row>
    <row r="432" spans="1:38" customFormat="1" ht="15" x14ac:dyDescent="0.25">
      <c r="A432" s="61"/>
      <c r="B432" s="54"/>
      <c r="C432" s="126" t="s">
        <v>66</v>
      </c>
      <c r="D432" s="126"/>
      <c r="E432" s="126"/>
      <c r="F432" s="55" t="s">
        <v>67</v>
      </c>
      <c r="G432" s="58">
        <v>7.0000000000000007E-2</v>
      </c>
      <c r="H432" s="56"/>
      <c r="I432" s="90">
        <v>2.6880000000000002</v>
      </c>
      <c r="J432" s="63"/>
      <c r="K432" s="56"/>
      <c r="L432" s="63"/>
      <c r="M432" s="56"/>
      <c r="N432" s="64"/>
      <c r="AE432" s="44"/>
      <c r="AF432" s="52"/>
      <c r="AH432" s="3" t="s">
        <v>66</v>
      </c>
      <c r="AJ432" s="52"/>
      <c r="AK432" s="52"/>
      <c r="AL432" s="52"/>
    </row>
    <row r="433" spans="1:38" customFormat="1" ht="15" x14ac:dyDescent="0.25">
      <c r="A433" s="66"/>
      <c r="B433" s="54"/>
      <c r="C433" s="146" t="s">
        <v>69</v>
      </c>
      <c r="D433" s="146"/>
      <c r="E433" s="146"/>
      <c r="F433" s="67"/>
      <c r="G433" s="68"/>
      <c r="H433" s="68"/>
      <c r="I433" s="68"/>
      <c r="J433" s="69">
        <v>0.93</v>
      </c>
      <c r="K433" s="68"/>
      <c r="L433" s="69">
        <v>35.71</v>
      </c>
      <c r="M433" s="68"/>
      <c r="N433" s="71"/>
      <c r="AE433" s="44"/>
      <c r="AF433" s="52"/>
      <c r="AI433" s="3" t="s">
        <v>69</v>
      </c>
      <c r="AJ433" s="52"/>
      <c r="AK433" s="52"/>
      <c r="AL433" s="52"/>
    </row>
    <row r="434" spans="1:38" customFormat="1" ht="15" x14ac:dyDescent="0.25">
      <c r="A434" s="61"/>
      <c r="B434" s="54"/>
      <c r="C434" s="126" t="s">
        <v>70</v>
      </c>
      <c r="D434" s="126"/>
      <c r="E434" s="126"/>
      <c r="F434" s="55"/>
      <c r="G434" s="56"/>
      <c r="H434" s="56"/>
      <c r="I434" s="56"/>
      <c r="J434" s="63"/>
      <c r="K434" s="56"/>
      <c r="L434" s="57">
        <v>23.04</v>
      </c>
      <c r="M434" s="56"/>
      <c r="N434" s="91">
        <v>685</v>
      </c>
      <c r="AE434" s="44"/>
      <c r="AF434" s="52"/>
      <c r="AH434" s="3" t="s">
        <v>70</v>
      </c>
      <c r="AJ434" s="52"/>
      <c r="AK434" s="52"/>
      <c r="AL434" s="52"/>
    </row>
    <row r="435" spans="1:38" customFormat="1" ht="23.25" x14ac:dyDescent="0.25">
      <c r="A435" s="61"/>
      <c r="B435" s="54" t="s">
        <v>325</v>
      </c>
      <c r="C435" s="126" t="s">
        <v>326</v>
      </c>
      <c r="D435" s="126"/>
      <c r="E435" s="126"/>
      <c r="F435" s="55" t="s">
        <v>73</v>
      </c>
      <c r="G435" s="65">
        <v>94</v>
      </c>
      <c r="H435" s="56"/>
      <c r="I435" s="65">
        <v>94</v>
      </c>
      <c r="J435" s="63"/>
      <c r="K435" s="56"/>
      <c r="L435" s="57">
        <v>21.66</v>
      </c>
      <c r="M435" s="56"/>
      <c r="N435" s="91">
        <v>644</v>
      </c>
      <c r="AE435" s="44"/>
      <c r="AF435" s="52"/>
      <c r="AH435" s="3" t="s">
        <v>326</v>
      </c>
      <c r="AJ435" s="52"/>
      <c r="AK435" s="52"/>
      <c r="AL435" s="52"/>
    </row>
    <row r="436" spans="1:38" customFormat="1" ht="23.25" x14ac:dyDescent="0.25">
      <c r="A436" s="61"/>
      <c r="B436" s="54" t="s">
        <v>327</v>
      </c>
      <c r="C436" s="126" t="s">
        <v>328</v>
      </c>
      <c r="D436" s="126"/>
      <c r="E436" s="126"/>
      <c r="F436" s="55" t="s">
        <v>73</v>
      </c>
      <c r="G436" s="65">
        <v>51</v>
      </c>
      <c r="H436" s="56"/>
      <c r="I436" s="65">
        <v>51</v>
      </c>
      <c r="J436" s="63"/>
      <c r="K436" s="56"/>
      <c r="L436" s="57">
        <v>11.75</v>
      </c>
      <c r="M436" s="56"/>
      <c r="N436" s="91">
        <v>349</v>
      </c>
      <c r="AE436" s="44"/>
      <c r="AF436" s="52"/>
      <c r="AH436" s="3" t="s">
        <v>328</v>
      </c>
      <c r="AJ436" s="52"/>
      <c r="AK436" s="52"/>
      <c r="AL436" s="52"/>
    </row>
    <row r="437" spans="1:38" customFormat="1" ht="15" x14ac:dyDescent="0.25">
      <c r="A437" s="72"/>
      <c r="B437" s="73"/>
      <c r="C437" s="142" t="s">
        <v>76</v>
      </c>
      <c r="D437" s="142"/>
      <c r="E437" s="142"/>
      <c r="F437" s="47"/>
      <c r="G437" s="48"/>
      <c r="H437" s="48"/>
      <c r="I437" s="48"/>
      <c r="J437" s="50"/>
      <c r="K437" s="48"/>
      <c r="L437" s="77">
        <v>69.12</v>
      </c>
      <c r="M437" s="68"/>
      <c r="N437" s="75">
        <v>1800</v>
      </c>
      <c r="AE437" s="44"/>
      <c r="AF437" s="52"/>
      <c r="AJ437" s="52" t="s">
        <v>76</v>
      </c>
      <c r="AK437" s="52"/>
      <c r="AL437" s="52"/>
    </row>
    <row r="438" spans="1:38" customFormat="1" ht="34.5" x14ac:dyDescent="0.25">
      <c r="A438" s="45" t="s">
        <v>332</v>
      </c>
      <c r="B438" s="46" t="s">
        <v>333</v>
      </c>
      <c r="C438" s="142" t="s">
        <v>334</v>
      </c>
      <c r="D438" s="142"/>
      <c r="E438" s="142"/>
      <c r="F438" s="47" t="s">
        <v>335</v>
      </c>
      <c r="G438" s="48"/>
      <c r="H438" s="48"/>
      <c r="I438" s="88">
        <v>0.38400000000000001</v>
      </c>
      <c r="J438" s="50"/>
      <c r="K438" s="48"/>
      <c r="L438" s="50"/>
      <c r="M438" s="48"/>
      <c r="N438" s="51"/>
      <c r="AE438" s="44"/>
      <c r="AF438" s="52" t="s">
        <v>334</v>
      </c>
      <c r="AJ438" s="52"/>
      <c r="AK438" s="52"/>
      <c r="AL438" s="52"/>
    </row>
    <row r="439" spans="1:38" customFormat="1" ht="15" x14ac:dyDescent="0.25">
      <c r="A439" s="53"/>
      <c r="B439" s="54" t="s">
        <v>55</v>
      </c>
      <c r="C439" s="126" t="s">
        <v>59</v>
      </c>
      <c r="D439" s="126"/>
      <c r="E439" s="126"/>
      <c r="F439" s="55"/>
      <c r="G439" s="56"/>
      <c r="H439" s="56"/>
      <c r="I439" s="56"/>
      <c r="J439" s="57">
        <v>79.36</v>
      </c>
      <c r="K439" s="56"/>
      <c r="L439" s="57">
        <v>30.47</v>
      </c>
      <c r="M439" s="58">
        <v>29.73</v>
      </c>
      <c r="N439" s="91">
        <v>906</v>
      </c>
      <c r="AE439" s="44"/>
      <c r="AF439" s="52"/>
      <c r="AG439" s="3" t="s">
        <v>59</v>
      </c>
      <c r="AJ439" s="52"/>
      <c r="AK439" s="52"/>
      <c r="AL439" s="52"/>
    </row>
    <row r="440" spans="1:38" customFormat="1" ht="15" x14ac:dyDescent="0.25">
      <c r="A440" s="53"/>
      <c r="B440" s="54" t="s">
        <v>60</v>
      </c>
      <c r="C440" s="126" t="s">
        <v>61</v>
      </c>
      <c r="D440" s="126"/>
      <c r="E440" s="126"/>
      <c r="F440" s="55"/>
      <c r="G440" s="56"/>
      <c r="H440" s="56"/>
      <c r="I440" s="56"/>
      <c r="J440" s="57">
        <v>2.23</v>
      </c>
      <c r="K440" s="56"/>
      <c r="L440" s="57">
        <v>0.86</v>
      </c>
      <c r="M440" s="58">
        <v>9.6300000000000008</v>
      </c>
      <c r="N440" s="91">
        <v>8</v>
      </c>
      <c r="AE440" s="44"/>
      <c r="AF440" s="52"/>
      <c r="AG440" s="3" t="s">
        <v>61</v>
      </c>
      <c r="AJ440" s="52"/>
      <c r="AK440" s="52"/>
      <c r="AL440" s="52"/>
    </row>
    <row r="441" spans="1:38" customFormat="1" ht="15" x14ac:dyDescent="0.25">
      <c r="A441" s="53"/>
      <c r="B441" s="54" t="s">
        <v>62</v>
      </c>
      <c r="C441" s="126" t="s">
        <v>63</v>
      </c>
      <c r="D441" s="126"/>
      <c r="E441" s="126"/>
      <c r="F441" s="55"/>
      <c r="G441" s="56"/>
      <c r="H441" s="56"/>
      <c r="I441" s="56"/>
      <c r="J441" s="57">
        <v>0.33</v>
      </c>
      <c r="K441" s="56"/>
      <c r="L441" s="57">
        <v>0.13</v>
      </c>
      <c r="M441" s="58">
        <v>29.73</v>
      </c>
      <c r="N441" s="91">
        <v>4</v>
      </c>
      <c r="AE441" s="44"/>
      <c r="AF441" s="52"/>
      <c r="AG441" s="3" t="s">
        <v>63</v>
      </c>
      <c r="AJ441" s="52"/>
      <c r="AK441" s="52"/>
      <c r="AL441" s="52"/>
    </row>
    <row r="442" spans="1:38" customFormat="1" ht="15" x14ac:dyDescent="0.25">
      <c r="A442" s="53"/>
      <c r="B442" s="54" t="s">
        <v>64</v>
      </c>
      <c r="C442" s="126" t="s">
        <v>65</v>
      </c>
      <c r="D442" s="126"/>
      <c r="E442" s="126"/>
      <c r="F442" s="55"/>
      <c r="G442" s="56"/>
      <c r="H442" s="56"/>
      <c r="I442" s="56"/>
      <c r="J442" s="57">
        <v>222.54</v>
      </c>
      <c r="K442" s="56"/>
      <c r="L442" s="57">
        <v>85.46</v>
      </c>
      <c r="M442" s="58">
        <v>7.93</v>
      </c>
      <c r="N442" s="91">
        <v>678</v>
      </c>
      <c r="AE442" s="44"/>
      <c r="AF442" s="52"/>
      <c r="AG442" s="3" t="s">
        <v>65</v>
      </c>
      <c r="AJ442" s="52"/>
      <c r="AK442" s="52"/>
      <c r="AL442" s="52"/>
    </row>
    <row r="443" spans="1:38" customFormat="1" ht="15" x14ac:dyDescent="0.25">
      <c r="A443" s="61"/>
      <c r="B443" s="54"/>
      <c r="C443" s="126" t="s">
        <v>66</v>
      </c>
      <c r="D443" s="126"/>
      <c r="E443" s="126"/>
      <c r="F443" s="55" t="s">
        <v>67</v>
      </c>
      <c r="G443" s="58">
        <v>9.08</v>
      </c>
      <c r="H443" s="56"/>
      <c r="I443" s="99">
        <v>3.48672</v>
      </c>
      <c r="J443" s="63"/>
      <c r="K443" s="56"/>
      <c r="L443" s="63"/>
      <c r="M443" s="56"/>
      <c r="N443" s="64"/>
      <c r="AE443" s="44"/>
      <c r="AF443" s="52"/>
      <c r="AH443" s="3" t="s">
        <v>66</v>
      </c>
      <c r="AJ443" s="52"/>
      <c r="AK443" s="52"/>
      <c r="AL443" s="52"/>
    </row>
    <row r="444" spans="1:38" customFormat="1" ht="15" x14ac:dyDescent="0.25">
      <c r="A444" s="61"/>
      <c r="B444" s="54"/>
      <c r="C444" s="126" t="s">
        <v>68</v>
      </c>
      <c r="D444" s="126"/>
      <c r="E444" s="126"/>
      <c r="F444" s="55" t="s">
        <v>67</v>
      </c>
      <c r="G444" s="58">
        <v>0.03</v>
      </c>
      <c r="H444" s="56"/>
      <c r="I444" s="99">
        <v>1.1520000000000001E-2</v>
      </c>
      <c r="J444" s="63"/>
      <c r="K444" s="56"/>
      <c r="L444" s="63"/>
      <c r="M444" s="56"/>
      <c r="N444" s="64"/>
      <c r="AE444" s="44"/>
      <c r="AF444" s="52"/>
      <c r="AH444" s="3" t="s">
        <v>68</v>
      </c>
      <c r="AJ444" s="52"/>
      <c r="AK444" s="52"/>
      <c r="AL444" s="52"/>
    </row>
    <row r="445" spans="1:38" customFormat="1" ht="15" x14ac:dyDescent="0.25">
      <c r="A445" s="66"/>
      <c r="B445" s="54"/>
      <c r="C445" s="146" t="s">
        <v>69</v>
      </c>
      <c r="D445" s="146"/>
      <c r="E445" s="146"/>
      <c r="F445" s="67"/>
      <c r="G445" s="68"/>
      <c r="H445" s="68"/>
      <c r="I445" s="68"/>
      <c r="J445" s="69">
        <v>304.13</v>
      </c>
      <c r="K445" s="68"/>
      <c r="L445" s="69">
        <v>116.79</v>
      </c>
      <c r="M445" s="68"/>
      <c r="N445" s="71"/>
      <c r="AE445" s="44"/>
      <c r="AF445" s="52"/>
      <c r="AI445" s="3" t="s">
        <v>69</v>
      </c>
      <c r="AJ445" s="52"/>
      <c r="AK445" s="52"/>
      <c r="AL445" s="52"/>
    </row>
    <row r="446" spans="1:38" customFormat="1" ht="15" x14ac:dyDescent="0.25">
      <c r="A446" s="61"/>
      <c r="B446" s="54"/>
      <c r="C446" s="126" t="s">
        <v>70</v>
      </c>
      <c r="D446" s="126"/>
      <c r="E446" s="126"/>
      <c r="F446" s="55"/>
      <c r="G446" s="56"/>
      <c r="H446" s="56"/>
      <c r="I446" s="56"/>
      <c r="J446" s="63"/>
      <c r="K446" s="56"/>
      <c r="L446" s="57">
        <v>30.6</v>
      </c>
      <c r="M446" s="56"/>
      <c r="N446" s="91">
        <v>910</v>
      </c>
      <c r="AE446" s="44"/>
      <c r="AF446" s="52"/>
      <c r="AH446" s="3" t="s">
        <v>70</v>
      </c>
      <c r="AJ446" s="52"/>
      <c r="AK446" s="52"/>
      <c r="AL446" s="52"/>
    </row>
    <row r="447" spans="1:38" customFormat="1" ht="23.25" x14ac:dyDescent="0.25">
      <c r="A447" s="61"/>
      <c r="B447" s="54" t="s">
        <v>325</v>
      </c>
      <c r="C447" s="126" t="s">
        <v>326</v>
      </c>
      <c r="D447" s="126"/>
      <c r="E447" s="126"/>
      <c r="F447" s="55" t="s">
        <v>73</v>
      </c>
      <c r="G447" s="65">
        <v>94</v>
      </c>
      <c r="H447" s="56"/>
      <c r="I447" s="65">
        <v>94</v>
      </c>
      <c r="J447" s="63"/>
      <c r="K447" s="56"/>
      <c r="L447" s="57">
        <v>28.76</v>
      </c>
      <c r="M447" s="56"/>
      <c r="N447" s="91">
        <v>855</v>
      </c>
      <c r="AE447" s="44"/>
      <c r="AF447" s="52"/>
      <c r="AH447" s="3" t="s">
        <v>326</v>
      </c>
      <c r="AJ447" s="52"/>
      <c r="AK447" s="52"/>
      <c r="AL447" s="52"/>
    </row>
    <row r="448" spans="1:38" customFormat="1" ht="23.25" x14ac:dyDescent="0.25">
      <c r="A448" s="61"/>
      <c r="B448" s="54" t="s">
        <v>327</v>
      </c>
      <c r="C448" s="126" t="s">
        <v>328</v>
      </c>
      <c r="D448" s="126"/>
      <c r="E448" s="126"/>
      <c r="F448" s="55" t="s">
        <v>73</v>
      </c>
      <c r="G448" s="65">
        <v>51</v>
      </c>
      <c r="H448" s="56"/>
      <c r="I448" s="65">
        <v>51</v>
      </c>
      <c r="J448" s="63"/>
      <c r="K448" s="56"/>
      <c r="L448" s="57">
        <v>15.61</v>
      </c>
      <c r="M448" s="56"/>
      <c r="N448" s="91">
        <v>464</v>
      </c>
      <c r="AE448" s="44"/>
      <c r="AF448" s="52"/>
      <c r="AH448" s="3" t="s">
        <v>328</v>
      </c>
      <c r="AJ448" s="52"/>
      <c r="AK448" s="52"/>
      <c r="AL448" s="52"/>
    </row>
    <row r="449" spans="1:39" customFormat="1" ht="15" x14ac:dyDescent="0.25">
      <c r="A449" s="72"/>
      <c r="B449" s="73"/>
      <c r="C449" s="142" t="s">
        <v>76</v>
      </c>
      <c r="D449" s="142"/>
      <c r="E449" s="142"/>
      <c r="F449" s="47"/>
      <c r="G449" s="48"/>
      <c r="H449" s="48"/>
      <c r="I449" s="48"/>
      <c r="J449" s="50"/>
      <c r="K449" s="48"/>
      <c r="L449" s="77">
        <v>161.16</v>
      </c>
      <c r="M449" s="68"/>
      <c r="N449" s="75">
        <v>2911</v>
      </c>
      <c r="AE449" s="44"/>
      <c r="AF449" s="52"/>
      <c r="AJ449" s="52" t="s">
        <v>76</v>
      </c>
      <c r="AK449" s="52"/>
      <c r="AL449" s="52"/>
    </row>
    <row r="450" spans="1:39" customFormat="1" ht="34.5" x14ac:dyDescent="0.25">
      <c r="A450" s="45" t="s">
        <v>336</v>
      </c>
      <c r="B450" s="46" t="s">
        <v>337</v>
      </c>
      <c r="C450" s="142" t="s">
        <v>338</v>
      </c>
      <c r="D450" s="142"/>
      <c r="E450" s="142"/>
      <c r="F450" s="47" t="s">
        <v>335</v>
      </c>
      <c r="G450" s="48"/>
      <c r="H450" s="48"/>
      <c r="I450" s="88">
        <v>0.38400000000000001</v>
      </c>
      <c r="J450" s="50"/>
      <c r="K450" s="48"/>
      <c r="L450" s="50"/>
      <c r="M450" s="48"/>
      <c r="N450" s="51"/>
      <c r="AE450" s="44"/>
      <c r="AF450" s="52" t="s">
        <v>338</v>
      </c>
      <c r="AJ450" s="52"/>
      <c r="AK450" s="52"/>
      <c r="AL450" s="52"/>
    </row>
    <row r="451" spans="1:39" customFormat="1" ht="15" x14ac:dyDescent="0.25">
      <c r="A451" s="53"/>
      <c r="B451" s="54" t="s">
        <v>55</v>
      </c>
      <c r="C451" s="126" t="s">
        <v>59</v>
      </c>
      <c r="D451" s="126"/>
      <c r="E451" s="126"/>
      <c r="F451" s="55"/>
      <c r="G451" s="56"/>
      <c r="H451" s="56"/>
      <c r="I451" s="56"/>
      <c r="J451" s="57">
        <v>56.55</v>
      </c>
      <c r="K451" s="56"/>
      <c r="L451" s="57">
        <v>21.72</v>
      </c>
      <c r="M451" s="58">
        <v>29.73</v>
      </c>
      <c r="N451" s="91">
        <v>646</v>
      </c>
      <c r="AE451" s="44"/>
      <c r="AF451" s="52"/>
      <c r="AG451" s="3" t="s">
        <v>59</v>
      </c>
      <c r="AJ451" s="52"/>
      <c r="AK451" s="52"/>
      <c r="AL451" s="52"/>
    </row>
    <row r="452" spans="1:39" customFormat="1" ht="15" x14ac:dyDescent="0.25">
      <c r="A452" s="53"/>
      <c r="B452" s="54" t="s">
        <v>60</v>
      </c>
      <c r="C452" s="126" t="s">
        <v>61</v>
      </c>
      <c r="D452" s="126"/>
      <c r="E452" s="126"/>
      <c r="F452" s="55"/>
      <c r="G452" s="56"/>
      <c r="H452" s="56"/>
      <c r="I452" s="56"/>
      <c r="J452" s="57">
        <v>9.2200000000000006</v>
      </c>
      <c r="K452" s="56"/>
      <c r="L452" s="57">
        <v>3.54</v>
      </c>
      <c r="M452" s="58">
        <v>9.6300000000000008</v>
      </c>
      <c r="N452" s="91">
        <v>34</v>
      </c>
      <c r="AE452" s="44"/>
      <c r="AF452" s="52"/>
      <c r="AG452" s="3" t="s">
        <v>61</v>
      </c>
      <c r="AJ452" s="52"/>
      <c r="AK452" s="52"/>
      <c r="AL452" s="52"/>
    </row>
    <row r="453" spans="1:39" customFormat="1" ht="15" x14ac:dyDescent="0.25">
      <c r="A453" s="53"/>
      <c r="B453" s="54" t="s">
        <v>62</v>
      </c>
      <c r="C453" s="126" t="s">
        <v>63</v>
      </c>
      <c r="D453" s="126"/>
      <c r="E453" s="126"/>
      <c r="F453" s="55"/>
      <c r="G453" s="56"/>
      <c r="H453" s="56"/>
      <c r="I453" s="56"/>
      <c r="J453" s="57">
        <v>0.22</v>
      </c>
      <c r="K453" s="56"/>
      <c r="L453" s="57">
        <v>0.08</v>
      </c>
      <c r="M453" s="58">
        <v>29.73</v>
      </c>
      <c r="N453" s="91">
        <v>2</v>
      </c>
      <c r="AE453" s="44"/>
      <c r="AF453" s="52"/>
      <c r="AG453" s="3" t="s">
        <v>63</v>
      </c>
      <c r="AJ453" s="52"/>
      <c r="AK453" s="52"/>
      <c r="AL453" s="52"/>
    </row>
    <row r="454" spans="1:39" customFormat="1" ht="15" x14ac:dyDescent="0.25">
      <c r="A454" s="53"/>
      <c r="B454" s="54" t="s">
        <v>64</v>
      </c>
      <c r="C454" s="126" t="s">
        <v>65</v>
      </c>
      <c r="D454" s="126"/>
      <c r="E454" s="126"/>
      <c r="F454" s="55"/>
      <c r="G454" s="56"/>
      <c r="H454" s="56"/>
      <c r="I454" s="56"/>
      <c r="J454" s="57">
        <v>152.04</v>
      </c>
      <c r="K454" s="56"/>
      <c r="L454" s="57">
        <v>58.38</v>
      </c>
      <c r="M454" s="58">
        <v>7.93</v>
      </c>
      <c r="N454" s="91">
        <v>463</v>
      </c>
      <c r="AE454" s="44"/>
      <c r="AF454" s="52"/>
      <c r="AG454" s="3" t="s">
        <v>65</v>
      </c>
      <c r="AJ454" s="52"/>
      <c r="AK454" s="52"/>
      <c r="AL454" s="52"/>
    </row>
    <row r="455" spans="1:39" customFormat="1" ht="15" x14ac:dyDescent="0.25">
      <c r="A455" s="61"/>
      <c r="B455" s="54"/>
      <c r="C455" s="126" t="s">
        <v>66</v>
      </c>
      <c r="D455" s="126"/>
      <c r="E455" s="126"/>
      <c r="F455" s="55" t="s">
        <v>67</v>
      </c>
      <c r="G455" s="58">
        <v>5.31</v>
      </c>
      <c r="H455" s="56"/>
      <c r="I455" s="99">
        <v>2.03904</v>
      </c>
      <c r="J455" s="63"/>
      <c r="K455" s="56"/>
      <c r="L455" s="63"/>
      <c r="M455" s="56"/>
      <c r="N455" s="64"/>
      <c r="AE455" s="44"/>
      <c r="AF455" s="52"/>
      <c r="AH455" s="3" t="s">
        <v>66</v>
      </c>
      <c r="AJ455" s="52"/>
      <c r="AK455" s="52"/>
      <c r="AL455" s="52"/>
    </row>
    <row r="456" spans="1:39" customFormat="1" ht="15" x14ac:dyDescent="0.25">
      <c r="A456" s="61"/>
      <c r="B456" s="54"/>
      <c r="C456" s="126" t="s">
        <v>68</v>
      </c>
      <c r="D456" s="126"/>
      <c r="E456" s="126"/>
      <c r="F456" s="55" t="s">
        <v>67</v>
      </c>
      <c r="G456" s="58">
        <v>0.02</v>
      </c>
      <c r="H456" s="56"/>
      <c r="I456" s="99">
        <v>7.6800000000000002E-3</v>
      </c>
      <c r="J456" s="63"/>
      <c r="K456" s="56"/>
      <c r="L456" s="63"/>
      <c r="M456" s="56"/>
      <c r="N456" s="64"/>
      <c r="AE456" s="44"/>
      <c r="AF456" s="52"/>
      <c r="AH456" s="3" t="s">
        <v>68</v>
      </c>
      <c r="AJ456" s="52"/>
      <c r="AK456" s="52"/>
      <c r="AL456" s="52"/>
    </row>
    <row r="457" spans="1:39" customFormat="1" ht="15" x14ac:dyDescent="0.25">
      <c r="A457" s="66"/>
      <c r="B457" s="54"/>
      <c r="C457" s="146" t="s">
        <v>69</v>
      </c>
      <c r="D457" s="146"/>
      <c r="E457" s="146"/>
      <c r="F457" s="67"/>
      <c r="G457" s="68"/>
      <c r="H457" s="68"/>
      <c r="I457" s="68"/>
      <c r="J457" s="69">
        <v>217.81</v>
      </c>
      <c r="K457" s="68"/>
      <c r="L457" s="69">
        <v>83.64</v>
      </c>
      <c r="M457" s="68"/>
      <c r="N457" s="71"/>
      <c r="AE457" s="44"/>
      <c r="AF457" s="52"/>
      <c r="AI457" s="3" t="s">
        <v>69</v>
      </c>
      <c r="AJ457" s="52"/>
      <c r="AK457" s="52"/>
      <c r="AL457" s="52"/>
    </row>
    <row r="458" spans="1:39" customFormat="1" ht="15" x14ac:dyDescent="0.25">
      <c r="A458" s="61"/>
      <c r="B458" s="54"/>
      <c r="C458" s="126" t="s">
        <v>70</v>
      </c>
      <c r="D458" s="126"/>
      <c r="E458" s="126"/>
      <c r="F458" s="55"/>
      <c r="G458" s="56"/>
      <c r="H458" s="56"/>
      <c r="I458" s="56"/>
      <c r="J458" s="63"/>
      <c r="K458" s="56"/>
      <c r="L458" s="57">
        <v>21.8</v>
      </c>
      <c r="M458" s="56"/>
      <c r="N458" s="91">
        <v>648</v>
      </c>
      <c r="AE458" s="44"/>
      <c r="AF458" s="52"/>
      <c r="AH458" s="3" t="s">
        <v>70</v>
      </c>
      <c r="AJ458" s="52"/>
      <c r="AK458" s="52"/>
      <c r="AL458" s="52"/>
    </row>
    <row r="459" spans="1:39" customFormat="1" ht="23.25" x14ac:dyDescent="0.25">
      <c r="A459" s="61"/>
      <c r="B459" s="54" t="s">
        <v>325</v>
      </c>
      <c r="C459" s="126" t="s">
        <v>326</v>
      </c>
      <c r="D459" s="126"/>
      <c r="E459" s="126"/>
      <c r="F459" s="55" t="s">
        <v>73</v>
      </c>
      <c r="G459" s="65">
        <v>94</v>
      </c>
      <c r="H459" s="56"/>
      <c r="I459" s="65">
        <v>94</v>
      </c>
      <c r="J459" s="63"/>
      <c r="K459" s="56"/>
      <c r="L459" s="57">
        <v>20.49</v>
      </c>
      <c r="M459" s="56"/>
      <c r="N459" s="91">
        <v>609</v>
      </c>
      <c r="AE459" s="44"/>
      <c r="AF459" s="52"/>
      <c r="AH459" s="3" t="s">
        <v>326</v>
      </c>
      <c r="AJ459" s="52"/>
      <c r="AK459" s="52"/>
      <c r="AL459" s="52"/>
    </row>
    <row r="460" spans="1:39" customFormat="1" ht="23.25" x14ac:dyDescent="0.25">
      <c r="A460" s="61"/>
      <c r="B460" s="54" t="s">
        <v>327</v>
      </c>
      <c r="C460" s="126" t="s">
        <v>328</v>
      </c>
      <c r="D460" s="126"/>
      <c r="E460" s="126"/>
      <c r="F460" s="55" t="s">
        <v>73</v>
      </c>
      <c r="G460" s="65">
        <v>51</v>
      </c>
      <c r="H460" s="56"/>
      <c r="I460" s="65">
        <v>51</v>
      </c>
      <c r="J460" s="63"/>
      <c r="K460" s="56"/>
      <c r="L460" s="57">
        <v>11.12</v>
      </c>
      <c r="M460" s="56"/>
      <c r="N460" s="91">
        <v>330</v>
      </c>
      <c r="AE460" s="44"/>
      <c r="AF460" s="52"/>
      <c r="AH460" s="3" t="s">
        <v>328</v>
      </c>
      <c r="AJ460" s="52"/>
      <c r="AK460" s="52"/>
      <c r="AL460" s="52"/>
    </row>
    <row r="461" spans="1:39" customFormat="1" ht="15" x14ac:dyDescent="0.25">
      <c r="A461" s="72"/>
      <c r="B461" s="73"/>
      <c r="C461" s="142" t="s">
        <v>76</v>
      </c>
      <c r="D461" s="142"/>
      <c r="E461" s="142"/>
      <c r="F461" s="47"/>
      <c r="G461" s="48"/>
      <c r="H461" s="48"/>
      <c r="I461" s="48"/>
      <c r="J461" s="50"/>
      <c r="K461" s="48"/>
      <c r="L461" s="77">
        <v>115.25</v>
      </c>
      <c r="M461" s="68"/>
      <c r="N461" s="75">
        <v>2082</v>
      </c>
      <c r="AE461" s="44"/>
      <c r="AF461" s="52"/>
      <c r="AJ461" s="52" t="s">
        <v>76</v>
      </c>
      <c r="AK461" s="52"/>
      <c r="AL461" s="52"/>
    </row>
    <row r="462" spans="1:39" customFormat="1" ht="23.25" x14ac:dyDescent="0.25">
      <c r="A462" s="45" t="s">
        <v>339</v>
      </c>
      <c r="B462" s="46" t="s">
        <v>340</v>
      </c>
      <c r="C462" s="142" t="s">
        <v>341</v>
      </c>
      <c r="D462" s="142"/>
      <c r="E462" s="142"/>
      <c r="F462" s="47" t="s">
        <v>335</v>
      </c>
      <c r="G462" s="48"/>
      <c r="H462" s="48"/>
      <c r="I462" s="88">
        <v>0.38400000000000001</v>
      </c>
      <c r="J462" s="50"/>
      <c r="K462" s="48"/>
      <c r="L462" s="50"/>
      <c r="M462" s="48"/>
      <c r="N462" s="51"/>
      <c r="AE462" s="44"/>
      <c r="AF462" s="52" t="s">
        <v>341</v>
      </c>
      <c r="AJ462" s="52"/>
      <c r="AK462" s="52"/>
      <c r="AL462" s="52"/>
    </row>
    <row r="463" spans="1:39" customFormat="1" ht="15" x14ac:dyDescent="0.25">
      <c r="A463" s="100"/>
      <c r="B463" s="54"/>
      <c r="C463" s="147" t="s">
        <v>342</v>
      </c>
      <c r="D463" s="147"/>
      <c r="E463" s="147"/>
      <c r="F463" s="147"/>
      <c r="G463" s="147"/>
      <c r="H463" s="147"/>
      <c r="I463" s="147"/>
      <c r="J463" s="147"/>
      <c r="K463" s="147"/>
      <c r="L463" s="147"/>
      <c r="M463" s="147"/>
      <c r="N463" s="148"/>
      <c r="AE463" s="44"/>
      <c r="AF463" s="52"/>
      <c r="AJ463" s="52"/>
      <c r="AK463" s="52"/>
      <c r="AL463" s="52"/>
      <c r="AM463" s="3" t="s">
        <v>342</v>
      </c>
    </row>
    <row r="464" spans="1:39" customFormat="1" ht="15" x14ac:dyDescent="0.25">
      <c r="A464" s="53"/>
      <c r="B464" s="54" t="s">
        <v>55</v>
      </c>
      <c r="C464" s="126" t="s">
        <v>59</v>
      </c>
      <c r="D464" s="126"/>
      <c r="E464" s="126"/>
      <c r="F464" s="55"/>
      <c r="G464" s="56"/>
      <c r="H464" s="56"/>
      <c r="I464" s="56"/>
      <c r="J464" s="57">
        <v>19.32</v>
      </c>
      <c r="K464" s="65">
        <v>2</v>
      </c>
      <c r="L464" s="57">
        <v>14.84</v>
      </c>
      <c r="M464" s="58">
        <v>29.73</v>
      </c>
      <c r="N464" s="91">
        <v>441</v>
      </c>
      <c r="AE464" s="44"/>
      <c r="AF464" s="52"/>
      <c r="AG464" s="3" t="s">
        <v>59</v>
      </c>
      <c r="AJ464" s="52"/>
      <c r="AK464" s="52"/>
      <c r="AL464" s="52"/>
    </row>
    <row r="465" spans="1:38" customFormat="1" ht="15" x14ac:dyDescent="0.25">
      <c r="A465" s="53"/>
      <c r="B465" s="54" t="s">
        <v>60</v>
      </c>
      <c r="C465" s="126" t="s">
        <v>61</v>
      </c>
      <c r="D465" s="126"/>
      <c r="E465" s="126"/>
      <c r="F465" s="55"/>
      <c r="G465" s="56"/>
      <c r="H465" s="56"/>
      <c r="I465" s="56"/>
      <c r="J465" s="57">
        <v>6.01</v>
      </c>
      <c r="K465" s="65">
        <v>2</v>
      </c>
      <c r="L465" s="57">
        <v>4.62</v>
      </c>
      <c r="M465" s="58">
        <v>9.6300000000000008</v>
      </c>
      <c r="N465" s="91">
        <v>44</v>
      </c>
      <c r="AE465" s="44"/>
      <c r="AF465" s="52"/>
      <c r="AG465" s="3" t="s">
        <v>61</v>
      </c>
      <c r="AJ465" s="52"/>
      <c r="AK465" s="52"/>
      <c r="AL465" s="52"/>
    </row>
    <row r="466" spans="1:38" customFormat="1" ht="15" x14ac:dyDescent="0.25">
      <c r="A466" s="53"/>
      <c r="B466" s="54" t="s">
        <v>62</v>
      </c>
      <c r="C466" s="126" t="s">
        <v>63</v>
      </c>
      <c r="D466" s="126"/>
      <c r="E466" s="126"/>
      <c r="F466" s="55"/>
      <c r="G466" s="56"/>
      <c r="H466" s="56"/>
      <c r="I466" s="56"/>
      <c r="J466" s="57">
        <v>0.22</v>
      </c>
      <c r="K466" s="65">
        <v>2</v>
      </c>
      <c r="L466" s="57">
        <v>0.17</v>
      </c>
      <c r="M466" s="58">
        <v>29.73</v>
      </c>
      <c r="N466" s="91">
        <v>5</v>
      </c>
      <c r="AE466" s="44"/>
      <c r="AF466" s="52"/>
      <c r="AG466" s="3" t="s">
        <v>63</v>
      </c>
      <c r="AJ466" s="52"/>
      <c r="AK466" s="52"/>
      <c r="AL466" s="52"/>
    </row>
    <row r="467" spans="1:38" customFormat="1" ht="15" x14ac:dyDescent="0.25">
      <c r="A467" s="53"/>
      <c r="B467" s="54" t="s">
        <v>64</v>
      </c>
      <c r="C467" s="126" t="s">
        <v>65</v>
      </c>
      <c r="D467" s="126"/>
      <c r="E467" s="126"/>
      <c r="F467" s="55"/>
      <c r="G467" s="56"/>
      <c r="H467" s="56"/>
      <c r="I467" s="56"/>
      <c r="J467" s="57">
        <v>138.16</v>
      </c>
      <c r="K467" s="65">
        <v>2</v>
      </c>
      <c r="L467" s="57">
        <v>106.11</v>
      </c>
      <c r="M467" s="58">
        <v>7.93</v>
      </c>
      <c r="N467" s="91">
        <v>841</v>
      </c>
      <c r="AE467" s="44"/>
      <c r="AF467" s="52"/>
      <c r="AG467" s="3" t="s">
        <v>65</v>
      </c>
      <c r="AJ467" s="52"/>
      <c r="AK467" s="52"/>
      <c r="AL467" s="52"/>
    </row>
    <row r="468" spans="1:38" customFormat="1" ht="15" x14ac:dyDescent="0.25">
      <c r="A468" s="61"/>
      <c r="B468" s="54"/>
      <c r="C468" s="126" t="s">
        <v>66</v>
      </c>
      <c r="D468" s="126"/>
      <c r="E468" s="126"/>
      <c r="F468" s="55" t="s">
        <v>67</v>
      </c>
      <c r="G468" s="58">
        <v>2.13</v>
      </c>
      <c r="H468" s="65">
        <v>2</v>
      </c>
      <c r="I468" s="99">
        <v>1.63584</v>
      </c>
      <c r="J468" s="63"/>
      <c r="K468" s="56"/>
      <c r="L468" s="63"/>
      <c r="M468" s="56"/>
      <c r="N468" s="64"/>
      <c r="AE468" s="44"/>
      <c r="AF468" s="52"/>
      <c r="AH468" s="3" t="s">
        <v>66</v>
      </c>
      <c r="AJ468" s="52"/>
      <c r="AK468" s="52"/>
      <c r="AL468" s="52"/>
    </row>
    <row r="469" spans="1:38" customFormat="1" ht="15" x14ac:dyDescent="0.25">
      <c r="A469" s="61"/>
      <c r="B469" s="54"/>
      <c r="C469" s="126" t="s">
        <v>68</v>
      </c>
      <c r="D469" s="126"/>
      <c r="E469" s="126"/>
      <c r="F469" s="55" t="s">
        <v>67</v>
      </c>
      <c r="G469" s="58">
        <v>0.02</v>
      </c>
      <c r="H469" s="65">
        <v>2</v>
      </c>
      <c r="I469" s="99">
        <v>1.536E-2</v>
      </c>
      <c r="J469" s="63"/>
      <c r="K469" s="56"/>
      <c r="L469" s="63"/>
      <c r="M469" s="56"/>
      <c r="N469" s="64"/>
      <c r="AE469" s="44"/>
      <c r="AF469" s="52"/>
      <c r="AH469" s="3" t="s">
        <v>68</v>
      </c>
      <c r="AJ469" s="52"/>
      <c r="AK469" s="52"/>
      <c r="AL469" s="52"/>
    </row>
    <row r="470" spans="1:38" customFormat="1" ht="15" x14ac:dyDescent="0.25">
      <c r="A470" s="66"/>
      <c r="B470" s="54"/>
      <c r="C470" s="146" t="s">
        <v>69</v>
      </c>
      <c r="D470" s="146"/>
      <c r="E470" s="146"/>
      <c r="F470" s="67"/>
      <c r="G470" s="68"/>
      <c r="H470" s="68"/>
      <c r="I470" s="68"/>
      <c r="J470" s="69">
        <v>163.49</v>
      </c>
      <c r="K470" s="68"/>
      <c r="L470" s="69">
        <v>125.57</v>
      </c>
      <c r="M470" s="68"/>
      <c r="N470" s="71"/>
      <c r="AE470" s="44"/>
      <c r="AF470" s="52"/>
      <c r="AI470" s="3" t="s">
        <v>69</v>
      </c>
      <c r="AJ470" s="52"/>
      <c r="AK470" s="52"/>
      <c r="AL470" s="52"/>
    </row>
    <row r="471" spans="1:38" customFormat="1" ht="15" x14ac:dyDescent="0.25">
      <c r="A471" s="61"/>
      <c r="B471" s="54"/>
      <c r="C471" s="126" t="s">
        <v>70</v>
      </c>
      <c r="D471" s="126"/>
      <c r="E471" s="126"/>
      <c r="F471" s="55"/>
      <c r="G471" s="56"/>
      <c r="H471" s="56"/>
      <c r="I471" s="56"/>
      <c r="J471" s="63"/>
      <c r="K471" s="56"/>
      <c r="L471" s="57">
        <v>15.01</v>
      </c>
      <c r="M471" s="56"/>
      <c r="N471" s="91">
        <v>446</v>
      </c>
      <c r="AE471" s="44"/>
      <c r="AF471" s="52"/>
      <c r="AH471" s="3" t="s">
        <v>70</v>
      </c>
      <c r="AJ471" s="52"/>
      <c r="AK471" s="52"/>
      <c r="AL471" s="52"/>
    </row>
    <row r="472" spans="1:38" customFormat="1" ht="23.25" x14ac:dyDescent="0.25">
      <c r="A472" s="61"/>
      <c r="B472" s="54" t="s">
        <v>325</v>
      </c>
      <c r="C472" s="126" t="s">
        <v>326</v>
      </c>
      <c r="D472" s="126"/>
      <c r="E472" s="126"/>
      <c r="F472" s="55" t="s">
        <v>73</v>
      </c>
      <c r="G472" s="65">
        <v>94</v>
      </c>
      <c r="H472" s="56"/>
      <c r="I472" s="65">
        <v>94</v>
      </c>
      <c r="J472" s="63"/>
      <c r="K472" s="56"/>
      <c r="L472" s="57">
        <v>14.11</v>
      </c>
      <c r="M472" s="56"/>
      <c r="N472" s="91">
        <v>419</v>
      </c>
      <c r="AE472" s="44"/>
      <c r="AF472" s="52"/>
      <c r="AH472" s="3" t="s">
        <v>326</v>
      </c>
      <c r="AJ472" s="52"/>
      <c r="AK472" s="52"/>
      <c r="AL472" s="52"/>
    </row>
    <row r="473" spans="1:38" customFormat="1" ht="23.25" x14ac:dyDescent="0.25">
      <c r="A473" s="61"/>
      <c r="B473" s="54" t="s">
        <v>327</v>
      </c>
      <c r="C473" s="126" t="s">
        <v>328</v>
      </c>
      <c r="D473" s="126"/>
      <c r="E473" s="126"/>
      <c r="F473" s="55" t="s">
        <v>73</v>
      </c>
      <c r="G473" s="65">
        <v>51</v>
      </c>
      <c r="H473" s="56"/>
      <c r="I473" s="65">
        <v>51</v>
      </c>
      <c r="J473" s="63"/>
      <c r="K473" s="56"/>
      <c r="L473" s="57">
        <v>7.66</v>
      </c>
      <c r="M473" s="56"/>
      <c r="N473" s="91">
        <v>227</v>
      </c>
      <c r="AE473" s="44"/>
      <c r="AF473" s="52"/>
      <c r="AH473" s="3" t="s">
        <v>328</v>
      </c>
      <c r="AJ473" s="52"/>
      <c r="AK473" s="52"/>
      <c r="AL473" s="52"/>
    </row>
    <row r="474" spans="1:38" customFormat="1" ht="15" x14ac:dyDescent="0.25">
      <c r="A474" s="72"/>
      <c r="B474" s="73"/>
      <c r="C474" s="142" t="s">
        <v>76</v>
      </c>
      <c r="D474" s="142"/>
      <c r="E474" s="142"/>
      <c r="F474" s="47"/>
      <c r="G474" s="48"/>
      <c r="H474" s="48"/>
      <c r="I474" s="48"/>
      <c r="J474" s="50"/>
      <c r="K474" s="48"/>
      <c r="L474" s="77">
        <v>147.34</v>
      </c>
      <c r="M474" s="68"/>
      <c r="N474" s="75">
        <v>1972</v>
      </c>
      <c r="AE474" s="44"/>
      <c r="AF474" s="52"/>
      <c r="AJ474" s="52" t="s">
        <v>76</v>
      </c>
      <c r="AK474" s="52"/>
      <c r="AL474" s="52"/>
    </row>
    <row r="475" spans="1:38" customFormat="1" ht="15" x14ac:dyDescent="0.25">
      <c r="A475" s="143" t="s">
        <v>343</v>
      </c>
      <c r="B475" s="144"/>
      <c r="C475" s="144"/>
      <c r="D475" s="144"/>
      <c r="E475" s="144"/>
      <c r="F475" s="144"/>
      <c r="G475" s="144"/>
      <c r="H475" s="144"/>
      <c r="I475" s="144"/>
      <c r="J475" s="144"/>
      <c r="K475" s="144"/>
      <c r="L475" s="144"/>
      <c r="M475" s="144"/>
      <c r="N475" s="145"/>
      <c r="AE475" s="44"/>
      <c r="AF475" s="52"/>
      <c r="AJ475" s="52"/>
      <c r="AK475" s="52" t="s">
        <v>343</v>
      </c>
      <c r="AL475" s="52"/>
    </row>
    <row r="476" spans="1:38" customFormat="1" ht="34.5" x14ac:dyDescent="0.25">
      <c r="A476" s="45" t="s">
        <v>344</v>
      </c>
      <c r="B476" s="46" t="s">
        <v>244</v>
      </c>
      <c r="C476" s="142" t="s">
        <v>245</v>
      </c>
      <c r="D476" s="142"/>
      <c r="E476" s="142"/>
      <c r="F476" s="47" t="s">
        <v>246</v>
      </c>
      <c r="G476" s="48"/>
      <c r="H476" s="48"/>
      <c r="I476" s="93">
        <v>0.38550000000000001</v>
      </c>
      <c r="J476" s="50"/>
      <c r="K476" s="48"/>
      <c r="L476" s="50"/>
      <c r="M476" s="48"/>
      <c r="N476" s="51"/>
      <c r="AE476" s="44"/>
      <c r="AF476" s="52" t="s">
        <v>245</v>
      </c>
      <c r="AJ476" s="52"/>
      <c r="AK476" s="52"/>
      <c r="AL476" s="52"/>
    </row>
    <row r="477" spans="1:38" customFormat="1" ht="15" x14ac:dyDescent="0.25">
      <c r="A477" s="53"/>
      <c r="B477" s="54" t="s">
        <v>55</v>
      </c>
      <c r="C477" s="126" t="s">
        <v>59</v>
      </c>
      <c r="D477" s="126"/>
      <c r="E477" s="126"/>
      <c r="F477" s="55"/>
      <c r="G477" s="56"/>
      <c r="H477" s="56"/>
      <c r="I477" s="56"/>
      <c r="J477" s="60">
        <v>1201.2</v>
      </c>
      <c r="K477" s="56"/>
      <c r="L477" s="57">
        <v>463.06</v>
      </c>
      <c r="M477" s="58">
        <v>29.73</v>
      </c>
      <c r="N477" s="59">
        <v>13767</v>
      </c>
      <c r="AE477" s="44"/>
      <c r="AF477" s="52"/>
      <c r="AG477" s="3" t="s">
        <v>59</v>
      </c>
      <c r="AJ477" s="52"/>
      <c r="AK477" s="52"/>
      <c r="AL477" s="52"/>
    </row>
    <row r="478" spans="1:38" customFormat="1" ht="15" x14ac:dyDescent="0.25">
      <c r="A478" s="61"/>
      <c r="B478" s="54"/>
      <c r="C478" s="126" t="s">
        <v>66</v>
      </c>
      <c r="D478" s="126"/>
      <c r="E478" s="126"/>
      <c r="F478" s="55" t="s">
        <v>67</v>
      </c>
      <c r="G478" s="65">
        <v>154</v>
      </c>
      <c r="H478" s="56"/>
      <c r="I478" s="90">
        <v>59.366999999999997</v>
      </c>
      <c r="J478" s="63"/>
      <c r="K478" s="56"/>
      <c r="L478" s="63"/>
      <c r="M478" s="56"/>
      <c r="N478" s="64"/>
      <c r="AE478" s="44"/>
      <c r="AF478" s="52"/>
      <c r="AH478" s="3" t="s">
        <v>66</v>
      </c>
      <c r="AJ478" s="52"/>
      <c r="AK478" s="52"/>
      <c r="AL478" s="52"/>
    </row>
    <row r="479" spans="1:38" customFormat="1" ht="15" x14ac:dyDescent="0.25">
      <c r="A479" s="66"/>
      <c r="B479" s="54"/>
      <c r="C479" s="146" t="s">
        <v>69</v>
      </c>
      <c r="D479" s="146"/>
      <c r="E479" s="146"/>
      <c r="F479" s="67"/>
      <c r="G479" s="68"/>
      <c r="H479" s="68"/>
      <c r="I479" s="68"/>
      <c r="J479" s="70">
        <v>1201.2</v>
      </c>
      <c r="K479" s="68"/>
      <c r="L479" s="69">
        <v>463.06</v>
      </c>
      <c r="M479" s="68"/>
      <c r="N479" s="71"/>
      <c r="AE479" s="44"/>
      <c r="AF479" s="52"/>
      <c r="AI479" s="3" t="s">
        <v>69</v>
      </c>
      <c r="AJ479" s="52"/>
      <c r="AK479" s="52"/>
      <c r="AL479" s="52"/>
    </row>
    <row r="480" spans="1:38" customFormat="1" ht="15" x14ac:dyDescent="0.25">
      <c r="A480" s="61"/>
      <c r="B480" s="54"/>
      <c r="C480" s="126" t="s">
        <v>70</v>
      </c>
      <c r="D480" s="126"/>
      <c r="E480" s="126"/>
      <c r="F480" s="55"/>
      <c r="G480" s="56"/>
      <c r="H480" s="56"/>
      <c r="I480" s="56"/>
      <c r="J480" s="63"/>
      <c r="K480" s="56"/>
      <c r="L480" s="57">
        <v>463.06</v>
      </c>
      <c r="M480" s="56"/>
      <c r="N480" s="59">
        <v>13767</v>
      </c>
      <c r="AE480" s="44"/>
      <c r="AF480" s="52"/>
      <c r="AH480" s="3" t="s">
        <v>70</v>
      </c>
      <c r="AJ480" s="52"/>
      <c r="AK480" s="52"/>
      <c r="AL480" s="52"/>
    </row>
    <row r="481" spans="1:38" customFormat="1" ht="23.25" x14ac:dyDescent="0.25">
      <c r="A481" s="61"/>
      <c r="B481" s="54" t="s">
        <v>247</v>
      </c>
      <c r="C481" s="126" t="s">
        <v>248</v>
      </c>
      <c r="D481" s="126"/>
      <c r="E481" s="126"/>
      <c r="F481" s="55" t="s">
        <v>73</v>
      </c>
      <c r="G481" s="65">
        <v>89</v>
      </c>
      <c r="H481" s="56"/>
      <c r="I481" s="65">
        <v>89</v>
      </c>
      <c r="J481" s="63"/>
      <c r="K481" s="56"/>
      <c r="L481" s="57">
        <v>412.12</v>
      </c>
      <c r="M481" s="56"/>
      <c r="N481" s="59">
        <v>12253</v>
      </c>
      <c r="AE481" s="44"/>
      <c r="AF481" s="52"/>
      <c r="AH481" s="3" t="s">
        <v>248</v>
      </c>
      <c r="AJ481" s="52"/>
      <c r="AK481" s="52"/>
      <c r="AL481" s="52"/>
    </row>
    <row r="482" spans="1:38" customFormat="1" ht="23.25" x14ac:dyDescent="0.25">
      <c r="A482" s="61"/>
      <c r="B482" s="54" t="s">
        <v>249</v>
      </c>
      <c r="C482" s="126" t="s">
        <v>250</v>
      </c>
      <c r="D482" s="126"/>
      <c r="E482" s="126"/>
      <c r="F482" s="55" t="s">
        <v>73</v>
      </c>
      <c r="G482" s="65">
        <v>40</v>
      </c>
      <c r="H482" s="56"/>
      <c r="I482" s="65">
        <v>40</v>
      </c>
      <c r="J482" s="63"/>
      <c r="K482" s="56"/>
      <c r="L482" s="57">
        <v>185.22</v>
      </c>
      <c r="M482" s="56"/>
      <c r="N482" s="59">
        <v>5507</v>
      </c>
      <c r="AE482" s="44"/>
      <c r="AF482" s="52"/>
      <c r="AH482" s="3" t="s">
        <v>250</v>
      </c>
      <c r="AJ482" s="52"/>
      <c r="AK482" s="52"/>
      <c r="AL482" s="52"/>
    </row>
    <row r="483" spans="1:38" customFormat="1" ht="15" x14ac:dyDescent="0.25">
      <c r="A483" s="72"/>
      <c r="B483" s="73"/>
      <c r="C483" s="142" t="s">
        <v>76</v>
      </c>
      <c r="D483" s="142"/>
      <c r="E483" s="142"/>
      <c r="F483" s="47"/>
      <c r="G483" s="48"/>
      <c r="H483" s="48"/>
      <c r="I483" s="48"/>
      <c r="J483" s="50"/>
      <c r="K483" s="48"/>
      <c r="L483" s="74">
        <v>1060.4000000000001</v>
      </c>
      <c r="M483" s="68"/>
      <c r="N483" s="75">
        <v>31527</v>
      </c>
      <c r="AE483" s="44"/>
      <c r="AF483" s="52"/>
      <c r="AJ483" s="52" t="s">
        <v>76</v>
      </c>
      <c r="AK483" s="52"/>
      <c r="AL483" s="52"/>
    </row>
    <row r="484" spans="1:38" customFormat="1" ht="23.25" x14ac:dyDescent="0.25">
      <c r="A484" s="45" t="s">
        <v>345</v>
      </c>
      <c r="B484" s="46" t="s">
        <v>252</v>
      </c>
      <c r="C484" s="142" t="s">
        <v>253</v>
      </c>
      <c r="D484" s="142"/>
      <c r="E484" s="142"/>
      <c r="F484" s="47" t="s">
        <v>246</v>
      </c>
      <c r="G484" s="48"/>
      <c r="H484" s="48"/>
      <c r="I484" s="93">
        <v>0.38550000000000001</v>
      </c>
      <c r="J484" s="50"/>
      <c r="K484" s="48"/>
      <c r="L484" s="50"/>
      <c r="M484" s="48"/>
      <c r="N484" s="51"/>
      <c r="AE484" s="44"/>
      <c r="AF484" s="52" t="s">
        <v>253</v>
      </c>
      <c r="AJ484" s="52"/>
      <c r="AK484" s="52"/>
      <c r="AL484" s="52"/>
    </row>
    <row r="485" spans="1:38" customFormat="1" ht="15" x14ac:dyDescent="0.25">
      <c r="A485" s="53"/>
      <c r="B485" s="54" t="s">
        <v>55</v>
      </c>
      <c r="C485" s="126" t="s">
        <v>59</v>
      </c>
      <c r="D485" s="126"/>
      <c r="E485" s="126"/>
      <c r="F485" s="55"/>
      <c r="G485" s="56"/>
      <c r="H485" s="56"/>
      <c r="I485" s="56"/>
      <c r="J485" s="57">
        <v>663.75</v>
      </c>
      <c r="K485" s="56"/>
      <c r="L485" s="57">
        <v>255.88</v>
      </c>
      <c r="M485" s="58">
        <v>29.73</v>
      </c>
      <c r="N485" s="59">
        <v>7607</v>
      </c>
      <c r="AE485" s="44"/>
      <c r="AF485" s="52"/>
      <c r="AG485" s="3" t="s">
        <v>59</v>
      </c>
      <c r="AJ485" s="52"/>
      <c r="AK485" s="52"/>
      <c r="AL485" s="52"/>
    </row>
    <row r="486" spans="1:38" customFormat="1" ht="15" x14ac:dyDescent="0.25">
      <c r="A486" s="61"/>
      <c r="B486" s="54"/>
      <c r="C486" s="126" t="s">
        <v>66</v>
      </c>
      <c r="D486" s="126"/>
      <c r="E486" s="126"/>
      <c r="F486" s="55" t="s">
        <v>67</v>
      </c>
      <c r="G486" s="62">
        <v>88.5</v>
      </c>
      <c r="H486" s="56"/>
      <c r="I486" s="99">
        <v>34.116750000000003</v>
      </c>
      <c r="J486" s="63"/>
      <c r="K486" s="56"/>
      <c r="L486" s="63"/>
      <c r="M486" s="56"/>
      <c r="N486" s="64"/>
      <c r="AE486" s="44"/>
      <c r="AF486" s="52"/>
      <c r="AH486" s="3" t="s">
        <v>66</v>
      </c>
      <c r="AJ486" s="52"/>
      <c r="AK486" s="52"/>
      <c r="AL486" s="52"/>
    </row>
    <row r="487" spans="1:38" customFormat="1" ht="15" x14ac:dyDescent="0.25">
      <c r="A487" s="66"/>
      <c r="B487" s="54"/>
      <c r="C487" s="146" t="s">
        <v>69</v>
      </c>
      <c r="D487" s="146"/>
      <c r="E487" s="146"/>
      <c r="F487" s="67"/>
      <c r="G487" s="68"/>
      <c r="H487" s="68"/>
      <c r="I487" s="68"/>
      <c r="J487" s="69">
        <v>663.75</v>
      </c>
      <c r="K487" s="68"/>
      <c r="L487" s="69">
        <v>255.88</v>
      </c>
      <c r="M487" s="68"/>
      <c r="N487" s="71"/>
      <c r="AE487" s="44"/>
      <c r="AF487" s="52"/>
      <c r="AI487" s="3" t="s">
        <v>69</v>
      </c>
      <c r="AJ487" s="52"/>
      <c r="AK487" s="52"/>
      <c r="AL487" s="52"/>
    </row>
    <row r="488" spans="1:38" customFormat="1" ht="15" x14ac:dyDescent="0.25">
      <c r="A488" s="61"/>
      <c r="B488" s="54"/>
      <c r="C488" s="126" t="s">
        <v>70</v>
      </c>
      <c r="D488" s="126"/>
      <c r="E488" s="126"/>
      <c r="F488" s="55"/>
      <c r="G488" s="56"/>
      <c r="H488" s="56"/>
      <c r="I488" s="56"/>
      <c r="J488" s="63"/>
      <c r="K488" s="56"/>
      <c r="L488" s="57">
        <v>255.88</v>
      </c>
      <c r="M488" s="56"/>
      <c r="N488" s="59">
        <v>7607</v>
      </c>
      <c r="AE488" s="44"/>
      <c r="AF488" s="52"/>
      <c r="AH488" s="3" t="s">
        <v>70</v>
      </c>
      <c r="AJ488" s="52"/>
      <c r="AK488" s="52"/>
      <c r="AL488" s="52"/>
    </row>
    <row r="489" spans="1:38" customFormat="1" ht="23.25" x14ac:dyDescent="0.25">
      <c r="A489" s="61"/>
      <c r="B489" s="54" t="s">
        <v>247</v>
      </c>
      <c r="C489" s="126" t="s">
        <v>248</v>
      </c>
      <c r="D489" s="126"/>
      <c r="E489" s="126"/>
      <c r="F489" s="55" t="s">
        <v>73</v>
      </c>
      <c r="G489" s="65">
        <v>89</v>
      </c>
      <c r="H489" s="56"/>
      <c r="I489" s="65">
        <v>89</v>
      </c>
      <c r="J489" s="63"/>
      <c r="K489" s="56"/>
      <c r="L489" s="57">
        <v>227.73</v>
      </c>
      <c r="M489" s="56"/>
      <c r="N489" s="59">
        <v>6770</v>
      </c>
      <c r="AE489" s="44"/>
      <c r="AF489" s="52"/>
      <c r="AH489" s="3" t="s">
        <v>248</v>
      </c>
      <c r="AJ489" s="52"/>
      <c r="AK489" s="52"/>
      <c r="AL489" s="52"/>
    </row>
    <row r="490" spans="1:38" customFormat="1" ht="23.25" x14ac:dyDescent="0.25">
      <c r="A490" s="61"/>
      <c r="B490" s="54" t="s">
        <v>249</v>
      </c>
      <c r="C490" s="126" t="s">
        <v>250</v>
      </c>
      <c r="D490" s="126"/>
      <c r="E490" s="126"/>
      <c r="F490" s="55" t="s">
        <v>73</v>
      </c>
      <c r="G490" s="65">
        <v>40</v>
      </c>
      <c r="H490" s="56"/>
      <c r="I490" s="65">
        <v>40</v>
      </c>
      <c r="J490" s="63"/>
      <c r="K490" s="56"/>
      <c r="L490" s="57">
        <v>102.35</v>
      </c>
      <c r="M490" s="56"/>
      <c r="N490" s="59">
        <v>3043</v>
      </c>
      <c r="AE490" s="44"/>
      <c r="AF490" s="52"/>
      <c r="AH490" s="3" t="s">
        <v>250</v>
      </c>
      <c r="AJ490" s="52"/>
      <c r="AK490" s="52"/>
      <c r="AL490" s="52"/>
    </row>
    <row r="491" spans="1:38" customFormat="1" ht="15" x14ac:dyDescent="0.25">
      <c r="A491" s="72"/>
      <c r="B491" s="73"/>
      <c r="C491" s="142" t="s">
        <v>76</v>
      </c>
      <c r="D491" s="142"/>
      <c r="E491" s="142"/>
      <c r="F491" s="47"/>
      <c r="G491" s="48"/>
      <c r="H491" s="48"/>
      <c r="I491" s="48"/>
      <c r="J491" s="50"/>
      <c r="K491" s="48"/>
      <c r="L491" s="77">
        <v>585.96</v>
      </c>
      <c r="M491" s="68"/>
      <c r="N491" s="75">
        <v>17420</v>
      </c>
      <c r="AE491" s="44"/>
      <c r="AF491" s="52"/>
      <c r="AJ491" s="52" t="s">
        <v>76</v>
      </c>
      <c r="AK491" s="52"/>
      <c r="AL491" s="52"/>
    </row>
    <row r="492" spans="1:38" customFormat="1" ht="23.25" x14ac:dyDescent="0.25">
      <c r="A492" s="45" t="s">
        <v>346</v>
      </c>
      <c r="B492" s="46" t="s">
        <v>255</v>
      </c>
      <c r="C492" s="142" t="s">
        <v>256</v>
      </c>
      <c r="D492" s="142"/>
      <c r="E492" s="142"/>
      <c r="F492" s="47" t="s">
        <v>58</v>
      </c>
      <c r="G492" s="48"/>
      <c r="H492" s="48"/>
      <c r="I492" s="49">
        <v>36</v>
      </c>
      <c r="J492" s="50"/>
      <c r="K492" s="48"/>
      <c r="L492" s="50"/>
      <c r="M492" s="48"/>
      <c r="N492" s="51"/>
      <c r="AE492" s="44"/>
      <c r="AF492" s="52" t="s">
        <v>256</v>
      </c>
      <c r="AJ492" s="52"/>
      <c r="AK492" s="52"/>
      <c r="AL492" s="52"/>
    </row>
    <row r="493" spans="1:38" customFormat="1" ht="15" x14ac:dyDescent="0.25">
      <c r="A493" s="53"/>
      <c r="B493" s="54" t="s">
        <v>55</v>
      </c>
      <c r="C493" s="126" t="s">
        <v>59</v>
      </c>
      <c r="D493" s="126"/>
      <c r="E493" s="126"/>
      <c r="F493" s="55"/>
      <c r="G493" s="56"/>
      <c r="H493" s="56"/>
      <c r="I493" s="56"/>
      <c r="J493" s="57">
        <v>3.81</v>
      </c>
      <c r="K493" s="56"/>
      <c r="L493" s="57">
        <v>137.16</v>
      </c>
      <c r="M493" s="58">
        <v>29.73</v>
      </c>
      <c r="N493" s="59">
        <v>4078</v>
      </c>
      <c r="AE493" s="44"/>
      <c r="AF493" s="52"/>
      <c r="AG493" s="3" t="s">
        <v>59</v>
      </c>
      <c r="AJ493" s="52"/>
      <c r="AK493" s="52"/>
      <c r="AL493" s="52"/>
    </row>
    <row r="494" spans="1:38" customFormat="1" ht="15" x14ac:dyDescent="0.25">
      <c r="A494" s="53"/>
      <c r="B494" s="54" t="s">
        <v>60</v>
      </c>
      <c r="C494" s="126" t="s">
        <v>61</v>
      </c>
      <c r="D494" s="126"/>
      <c r="E494" s="126"/>
      <c r="F494" s="55"/>
      <c r="G494" s="56"/>
      <c r="H494" s="56"/>
      <c r="I494" s="56"/>
      <c r="J494" s="57">
        <v>59.64</v>
      </c>
      <c r="K494" s="56"/>
      <c r="L494" s="60">
        <v>2147.04</v>
      </c>
      <c r="M494" s="58">
        <v>9.6300000000000008</v>
      </c>
      <c r="N494" s="59">
        <v>20676</v>
      </c>
      <c r="AE494" s="44"/>
      <c r="AF494" s="52"/>
      <c r="AG494" s="3" t="s">
        <v>61</v>
      </c>
      <c r="AJ494" s="52"/>
      <c r="AK494" s="52"/>
      <c r="AL494" s="52"/>
    </row>
    <row r="495" spans="1:38" customFormat="1" ht="15" x14ac:dyDescent="0.25">
      <c r="A495" s="53"/>
      <c r="B495" s="54" t="s">
        <v>62</v>
      </c>
      <c r="C495" s="126" t="s">
        <v>63</v>
      </c>
      <c r="D495" s="126"/>
      <c r="E495" s="126"/>
      <c r="F495" s="55"/>
      <c r="G495" s="56"/>
      <c r="H495" s="56"/>
      <c r="I495" s="56"/>
      <c r="J495" s="57">
        <v>3.22</v>
      </c>
      <c r="K495" s="56"/>
      <c r="L495" s="57">
        <v>115.92</v>
      </c>
      <c r="M495" s="58">
        <v>29.73</v>
      </c>
      <c r="N495" s="59">
        <v>3446</v>
      </c>
      <c r="AE495" s="44"/>
      <c r="AF495" s="52"/>
      <c r="AG495" s="3" t="s">
        <v>63</v>
      </c>
      <c r="AJ495" s="52"/>
      <c r="AK495" s="52"/>
      <c r="AL495" s="52"/>
    </row>
    <row r="496" spans="1:38" customFormat="1" ht="15" x14ac:dyDescent="0.25">
      <c r="A496" s="53"/>
      <c r="B496" s="54" t="s">
        <v>64</v>
      </c>
      <c r="C496" s="126" t="s">
        <v>65</v>
      </c>
      <c r="D496" s="126"/>
      <c r="E496" s="126"/>
      <c r="F496" s="55"/>
      <c r="G496" s="56"/>
      <c r="H496" s="56"/>
      <c r="I496" s="56"/>
      <c r="J496" s="57">
        <v>32.85</v>
      </c>
      <c r="K496" s="56"/>
      <c r="L496" s="57">
        <v>11.16</v>
      </c>
      <c r="M496" s="58">
        <v>7.93</v>
      </c>
      <c r="N496" s="91">
        <v>88</v>
      </c>
      <c r="AE496" s="44"/>
      <c r="AF496" s="52"/>
      <c r="AG496" s="3" t="s">
        <v>65</v>
      </c>
      <c r="AJ496" s="52"/>
      <c r="AK496" s="52"/>
      <c r="AL496" s="52"/>
    </row>
    <row r="497" spans="1:38" customFormat="1" ht="15" x14ac:dyDescent="0.25">
      <c r="A497" s="61"/>
      <c r="B497" s="54"/>
      <c r="C497" s="126" t="s">
        <v>66</v>
      </c>
      <c r="D497" s="126"/>
      <c r="E497" s="126"/>
      <c r="F497" s="55" t="s">
        <v>67</v>
      </c>
      <c r="G497" s="58">
        <v>0.45</v>
      </c>
      <c r="H497" s="56"/>
      <c r="I497" s="62">
        <v>16.2</v>
      </c>
      <c r="J497" s="63"/>
      <c r="K497" s="56"/>
      <c r="L497" s="63"/>
      <c r="M497" s="56"/>
      <c r="N497" s="64"/>
      <c r="AE497" s="44"/>
      <c r="AF497" s="52"/>
      <c r="AH497" s="3" t="s">
        <v>66</v>
      </c>
      <c r="AJ497" s="52"/>
      <c r="AK497" s="52"/>
      <c r="AL497" s="52"/>
    </row>
    <row r="498" spans="1:38" customFormat="1" ht="15" x14ac:dyDescent="0.25">
      <c r="A498" s="61"/>
      <c r="B498" s="54"/>
      <c r="C498" s="126" t="s">
        <v>68</v>
      </c>
      <c r="D498" s="126"/>
      <c r="E498" s="126"/>
      <c r="F498" s="55" t="s">
        <v>67</v>
      </c>
      <c r="G498" s="58">
        <v>0.32</v>
      </c>
      <c r="H498" s="56"/>
      <c r="I498" s="58">
        <v>11.52</v>
      </c>
      <c r="J498" s="63"/>
      <c r="K498" s="56"/>
      <c r="L498" s="63"/>
      <c r="M498" s="56"/>
      <c r="N498" s="64"/>
      <c r="AE498" s="44"/>
      <c r="AF498" s="52"/>
      <c r="AH498" s="3" t="s">
        <v>68</v>
      </c>
      <c r="AJ498" s="52"/>
      <c r="AK498" s="52"/>
      <c r="AL498" s="52"/>
    </row>
    <row r="499" spans="1:38" customFormat="1" ht="15" x14ac:dyDescent="0.25">
      <c r="A499" s="66"/>
      <c r="B499" s="54"/>
      <c r="C499" s="146" t="s">
        <v>69</v>
      </c>
      <c r="D499" s="146"/>
      <c r="E499" s="146"/>
      <c r="F499" s="67"/>
      <c r="G499" s="68"/>
      <c r="H499" s="68"/>
      <c r="I499" s="68"/>
      <c r="J499" s="69">
        <v>63.76</v>
      </c>
      <c r="K499" s="68"/>
      <c r="L499" s="70">
        <v>2295.36</v>
      </c>
      <c r="M499" s="68"/>
      <c r="N499" s="71"/>
      <c r="AE499" s="44"/>
      <c r="AF499" s="52"/>
      <c r="AI499" s="3" t="s">
        <v>69</v>
      </c>
      <c r="AJ499" s="52"/>
      <c r="AK499" s="52"/>
      <c r="AL499" s="52"/>
    </row>
    <row r="500" spans="1:38" customFormat="1" ht="15" x14ac:dyDescent="0.25">
      <c r="A500" s="61"/>
      <c r="B500" s="54"/>
      <c r="C500" s="126" t="s">
        <v>70</v>
      </c>
      <c r="D500" s="126"/>
      <c r="E500" s="126"/>
      <c r="F500" s="55"/>
      <c r="G500" s="56"/>
      <c r="H500" s="56"/>
      <c r="I500" s="56"/>
      <c r="J500" s="63"/>
      <c r="K500" s="56"/>
      <c r="L500" s="57">
        <v>253.08</v>
      </c>
      <c r="M500" s="56"/>
      <c r="N500" s="59">
        <v>7524</v>
      </c>
      <c r="AE500" s="44"/>
      <c r="AF500" s="52"/>
      <c r="AH500" s="3" t="s">
        <v>70</v>
      </c>
      <c r="AJ500" s="52"/>
      <c r="AK500" s="52"/>
      <c r="AL500" s="52"/>
    </row>
    <row r="501" spans="1:38" customFormat="1" ht="22.5" x14ac:dyDescent="0.25">
      <c r="A501" s="61"/>
      <c r="B501" s="54" t="s">
        <v>71</v>
      </c>
      <c r="C501" s="126" t="s">
        <v>72</v>
      </c>
      <c r="D501" s="126"/>
      <c r="E501" s="126"/>
      <c r="F501" s="55" t="s">
        <v>73</v>
      </c>
      <c r="G501" s="65">
        <v>103</v>
      </c>
      <c r="H501" s="56"/>
      <c r="I501" s="65">
        <v>103</v>
      </c>
      <c r="J501" s="63"/>
      <c r="K501" s="56"/>
      <c r="L501" s="57">
        <v>260.67</v>
      </c>
      <c r="M501" s="56"/>
      <c r="N501" s="59">
        <v>7750</v>
      </c>
      <c r="AE501" s="44"/>
      <c r="AF501" s="52"/>
      <c r="AH501" s="3" t="s">
        <v>72</v>
      </c>
      <c r="AJ501" s="52"/>
      <c r="AK501" s="52"/>
      <c r="AL501" s="52"/>
    </row>
    <row r="502" spans="1:38" customFormat="1" ht="22.5" x14ac:dyDescent="0.25">
      <c r="A502" s="61"/>
      <c r="B502" s="54" t="s">
        <v>74</v>
      </c>
      <c r="C502" s="126" t="s">
        <v>75</v>
      </c>
      <c r="D502" s="126"/>
      <c r="E502" s="126"/>
      <c r="F502" s="55" t="s">
        <v>73</v>
      </c>
      <c r="G502" s="65">
        <v>60</v>
      </c>
      <c r="H502" s="56"/>
      <c r="I502" s="65">
        <v>60</v>
      </c>
      <c r="J502" s="63"/>
      <c r="K502" s="56"/>
      <c r="L502" s="57">
        <v>151.85</v>
      </c>
      <c r="M502" s="56"/>
      <c r="N502" s="59">
        <v>4514</v>
      </c>
      <c r="AE502" s="44"/>
      <c r="AF502" s="52"/>
      <c r="AH502" s="3" t="s">
        <v>75</v>
      </c>
      <c r="AJ502" s="52"/>
      <c r="AK502" s="52"/>
      <c r="AL502" s="52"/>
    </row>
    <row r="503" spans="1:38" customFormat="1" ht="15" x14ac:dyDescent="0.25">
      <c r="A503" s="72"/>
      <c r="B503" s="73"/>
      <c r="C503" s="142" t="s">
        <v>76</v>
      </c>
      <c r="D503" s="142"/>
      <c r="E503" s="142"/>
      <c r="F503" s="47"/>
      <c r="G503" s="48"/>
      <c r="H503" s="48"/>
      <c r="I503" s="48"/>
      <c r="J503" s="50"/>
      <c r="K503" s="48"/>
      <c r="L503" s="74">
        <v>2707.88</v>
      </c>
      <c r="M503" s="68"/>
      <c r="N503" s="75">
        <v>37106</v>
      </c>
      <c r="AE503" s="44"/>
      <c r="AF503" s="52"/>
      <c r="AJ503" s="52" t="s">
        <v>76</v>
      </c>
      <c r="AK503" s="52"/>
      <c r="AL503" s="52"/>
    </row>
    <row r="504" spans="1:38" customFormat="1" ht="23.25" x14ac:dyDescent="0.25">
      <c r="A504" s="45" t="s">
        <v>347</v>
      </c>
      <c r="B504" s="46" t="s">
        <v>258</v>
      </c>
      <c r="C504" s="142" t="s">
        <v>259</v>
      </c>
      <c r="D504" s="142"/>
      <c r="E504" s="142"/>
      <c r="F504" s="47" t="s">
        <v>82</v>
      </c>
      <c r="G504" s="48"/>
      <c r="H504" s="48"/>
      <c r="I504" s="76">
        <v>0.18</v>
      </c>
      <c r="J504" s="74">
        <v>5230.01</v>
      </c>
      <c r="K504" s="48"/>
      <c r="L504" s="77">
        <v>941.4</v>
      </c>
      <c r="M504" s="76">
        <v>7.93</v>
      </c>
      <c r="N504" s="75">
        <v>7465</v>
      </c>
      <c r="AE504" s="44"/>
      <c r="AF504" s="52" t="s">
        <v>259</v>
      </c>
      <c r="AJ504" s="52"/>
      <c r="AK504" s="52"/>
      <c r="AL504" s="52"/>
    </row>
    <row r="505" spans="1:38" customFormat="1" ht="15" x14ac:dyDescent="0.25">
      <c r="A505" s="72"/>
      <c r="B505" s="73"/>
      <c r="C505" s="142" t="s">
        <v>76</v>
      </c>
      <c r="D505" s="142"/>
      <c r="E505" s="142"/>
      <c r="F505" s="47"/>
      <c r="G505" s="48"/>
      <c r="H505" s="48"/>
      <c r="I505" s="48"/>
      <c r="J505" s="50"/>
      <c r="K505" s="48"/>
      <c r="L505" s="77">
        <v>941.4</v>
      </c>
      <c r="M505" s="68"/>
      <c r="N505" s="75">
        <v>7465</v>
      </c>
      <c r="AE505" s="44"/>
      <c r="AF505" s="52"/>
      <c r="AJ505" s="52" t="s">
        <v>76</v>
      </c>
      <c r="AK505" s="52"/>
      <c r="AL505" s="52"/>
    </row>
    <row r="506" spans="1:38" customFormat="1" ht="23.25" x14ac:dyDescent="0.25">
      <c r="A506" s="45" t="s">
        <v>348</v>
      </c>
      <c r="B506" s="46" t="s">
        <v>261</v>
      </c>
      <c r="C506" s="142" t="s">
        <v>262</v>
      </c>
      <c r="D506" s="142"/>
      <c r="E506" s="142"/>
      <c r="F506" s="47" t="s">
        <v>263</v>
      </c>
      <c r="G506" s="48"/>
      <c r="H506" s="48"/>
      <c r="I506" s="76">
        <v>2.34</v>
      </c>
      <c r="J506" s="50"/>
      <c r="K506" s="48"/>
      <c r="L506" s="50"/>
      <c r="M506" s="48"/>
      <c r="N506" s="51"/>
      <c r="AE506" s="44"/>
      <c r="AF506" s="52" t="s">
        <v>262</v>
      </c>
      <c r="AJ506" s="52"/>
      <c r="AK506" s="52"/>
      <c r="AL506" s="52"/>
    </row>
    <row r="507" spans="1:38" customFormat="1" ht="15" x14ac:dyDescent="0.25">
      <c r="A507" s="53"/>
      <c r="B507" s="54" t="s">
        <v>55</v>
      </c>
      <c r="C507" s="126" t="s">
        <v>59</v>
      </c>
      <c r="D507" s="126"/>
      <c r="E507" s="126"/>
      <c r="F507" s="55"/>
      <c r="G507" s="56"/>
      <c r="H507" s="56"/>
      <c r="I507" s="56"/>
      <c r="J507" s="57">
        <v>135.36000000000001</v>
      </c>
      <c r="K507" s="56"/>
      <c r="L507" s="57">
        <v>316.74</v>
      </c>
      <c r="M507" s="58">
        <v>29.73</v>
      </c>
      <c r="N507" s="59">
        <v>9417</v>
      </c>
      <c r="AE507" s="44"/>
      <c r="AF507" s="52"/>
      <c r="AG507" s="3" t="s">
        <v>59</v>
      </c>
      <c r="AJ507" s="52"/>
      <c r="AK507" s="52"/>
      <c r="AL507" s="52"/>
    </row>
    <row r="508" spans="1:38" customFormat="1" ht="15" x14ac:dyDescent="0.25">
      <c r="A508" s="53"/>
      <c r="B508" s="54" t="s">
        <v>60</v>
      </c>
      <c r="C508" s="126" t="s">
        <v>61</v>
      </c>
      <c r="D508" s="126"/>
      <c r="E508" s="126"/>
      <c r="F508" s="55"/>
      <c r="G508" s="56"/>
      <c r="H508" s="56"/>
      <c r="I508" s="56"/>
      <c r="J508" s="57">
        <v>58.09</v>
      </c>
      <c r="K508" s="56"/>
      <c r="L508" s="57">
        <v>135.93</v>
      </c>
      <c r="M508" s="58">
        <v>9.6300000000000008</v>
      </c>
      <c r="N508" s="59">
        <v>1309</v>
      </c>
      <c r="AE508" s="44"/>
      <c r="AF508" s="52"/>
      <c r="AG508" s="3" t="s">
        <v>61</v>
      </c>
      <c r="AJ508" s="52"/>
      <c r="AK508" s="52"/>
      <c r="AL508" s="52"/>
    </row>
    <row r="509" spans="1:38" customFormat="1" ht="15" x14ac:dyDescent="0.25">
      <c r="A509" s="53"/>
      <c r="B509" s="54" t="s">
        <v>62</v>
      </c>
      <c r="C509" s="126" t="s">
        <v>63</v>
      </c>
      <c r="D509" s="126"/>
      <c r="E509" s="126"/>
      <c r="F509" s="55"/>
      <c r="G509" s="56"/>
      <c r="H509" s="56"/>
      <c r="I509" s="56"/>
      <c r="J509" s="57">
        <v>5.0199999999999996</v>
      </c>
      <c r="K509" s="56"/>
      <c r="L509" s="57">
        <v>11.75</v>
      </c>
      <c r="M509" s="58">
        <v>29.73</v>
      </c>
      <c r="N509" s="91">
        <v>349</v>
      </c>
      <c r="AE509" s="44"/>
      <c r="AF509" s="52"/>
      <c r="AG509" s="3" t="s">
        <v>63</v>
      </c>
      <c r="AJ509" s="52"/>
      <c r="AK509" s="52"/>
      <c r="AL509" s="52"/>
    </row>
    <row r="510" spans="1:38" customFormat="1" ht="15" x14ac:dyDescent="0.25">
      <c r="A510" s="53"/>
      <c r="B510" s="54" t="s">
        <v>64</v>
      </c>
      <c r="C510" s="126" t="s">
        <v>65</v>
      </c>
      <c r="D510" s="126"/>
      <c r="E510" s="126"/>
      <c r="F510" s="55"/>
      <c r="G510" s="56"/>
      <c r="H510" s="56"/>
      <c r="I510" s="56"/>
      <c r="J510" s="57">
        <v>894.6</v>
      </c>
      <c r="K510" s="56"/>
      <c r="L510" s="60">
        <v>2093.36</v>
      </c>
      <c r="M510" s="58">
        <v>7.93</v>
      </c>
      <c r="N510" s="59">
        <v>16600</v>
      </c>
      <c r="AE510" s="44"/>
      <c r="AF510" s="52"/>
      <c r="AG510" s="3" t="s">
        <v>65</v>
      </c>
      <c r="AJ510" s="52"/>
      <c r="AK510" s="52"/>
      <c r="AL510" s="52"/>
    </row>
    <row r="511" spans="1:38" customFormat="1" ht="15" x14ac:dyDescent="0.25">
      <c r="A511" s="61"/>
      <c r="B511" s="54"/>
      <c r="C511" s="126" t="s">
        <v>66</v>
      </c>
      <c r="D511" s="126"/>
      <c r="E511" s="126"/>
      <c r="F511" s="55" t="s">
        <v>67</v>
      </c>
      <c r="G511" s="62">
        <v>14.4</v>
      </c>
      <c r="H511" s="56"/>
      <c r="I511" s="90">
        <v>33.695999999999998</v>
      </c>
      <c r="J511" s="63"/>
      <c r="K511" s="56"/>
      <c r="L511" s="63"/>
      <c r="M511" s="56"/>
      <c r="N511" s="64"/>
      <c r="AE511" s="44"/>
      <c r="AF511" s="52"/>
      <c r="AH511" s="3" t="s">
        <v>66</v>
      </c>
      <c r="AJ511" s="52"/>
      <c r="AK511" s="52"/>
      <c r="AL511" s="52"/>
    </row>
    <row r="512" spans="1:38" customFormat="1" ht="15" x14ac:dyDescent="0.25">
      <c r="A512" s="61"/>
      <c r="B512" s="54"/>
      <c r="C512" s="126" t="s">
        <v>68</v>
      </c>
      <c r="D512" s="126"/>
      <c r="E512" s="126"/>
      <c r="F512" s="55" t="s">
        <v>67</v>
      </c>
      <c r="G512" s="62">
        <v>0.4</v>
      </c>
      <c r="H512" s="56"/>
      <c r="I512" s="90">
        <v>0.93600000000000005</v>
      </c>
      <c r="J512" s="63"/>
      <c r="K512" s="56"/>
      <c r="L512" s="63"/>
      <c r="M512" s="56"/>
      <c r="N512" s="64"/>
      <c r="AE512" s="44"/>
      <c r="AF512" s="52"/>
      <c r="AH512" s="3" t="s">
        <v>68</v>
      </c>
      <c r="AJ512" s="52"/>
      <c r="AK512" s="52"/>
      <c r="AL512" s="52"/>
    </row>
    <row r="513" spans="1:38" customFormat="1" ht="15" x14ac:dyDescent="0.25">
      <c r="A513" s="66"/>
      <c r="B513" s="54"/>
      <c r="C513" s="146" t="s">
        <v>69</v>
      </c>
      <c r="D513" s="146"/>
      <c r="E513" s="146"/>
      <c r="F513" s="67"/>
      <c r="G513" s="68"/>
      <c r="H513" s="68"/>
      <c r="I513" s="68"/>
      <c r="J513" s="70">
        <v>1088.05</v>
      </c>
      <c r="K513" s="68"/>
      <c r="L513" s="70">
        <v>2546.0300000000002</v>
      </c>
      <c r="M513" s="68"/>
      <c r="N513" s="71"/>
      <c r="AE513" s="44"/>
      <c r="AF513" s="52"/>
      <c r="AI513" s="3" t="s">
        <v>69</v>
      </c>
      <c r="AJ513" s="52"/>
      <c r="AK513" s="52"/>
      <c r="AL513" s="52"/>
    </row>
    <row r="514" spans="1:38" customFormat="1" ht="15" x14ac:dyDescent="0.25">
      <c r="A514" s="61"/>
      <c r="B514" s="54"/>
      <c r="C514" s="126" t="s">
        <v>70</v>
      </c>
      <c r="D514" s="126"/>
      <c r="E514" s="126"/>
      <c r="F514" s="55"/>
      <c r="G514" s="56"/>
      <c r="H514" s="56"/>
      <c r="I514" s="56"/>
      <c r="J514" s="63"/>
      <c r="K514" s="56"/>
      <c r="L514" s="57">
        <v>328.49</v>
      </c>
      <c r="M514" s="56"/>
      <c r="N514" s="59">
        <v>9766</v>
      </c>
      <c r="AE514" s="44"/>
      <c r="AF514" s="52"/>
      <c r="AH514" s="3" t="s">
        <v>70</v>
      </c>
      <c r="AJ514" s="52"/>
      <c r="AK514" s="52"/>
      <c r="AL514" s="52"/>
    </row>
    <row r="515" spans="1:38" customFormat="1" ht="23.25" x14ac:dyDescent="0.25">
      <c r="A515" s="61"/>
      <c r="B515" s="54" t="s">
        <v>264</v>
      </c>
      <c r="C515" s="126" t="s">
        <v>265</v>
      </c>
      <c r="D515" s="126"/>
      <c r="E515" s="126"/>
      <c r="F515" s="55" t="s">
        <v>73</v>
      </c>
      <c r="G515" s="65">
        <v>97</v>
      </c>
      <c r="H515" s="56"/>
      <c r="I515" s="65">
        <v>97</v>
      </c>
      <c r="J515" s="63"/>
      <c r="K515" s="56"/>
      <c r="L515" s="57">
        <v>318.64</v>
      </c>
      <c r="M515" s="56"/>
      <c r="N515" s="59">
        <v>9473</v>
      </c>
      <c r="AE515" s="44"/>
      <c r="AF515" s="52"/>
      <c r="AH515" s="3" t="s">
        <v>265</v>
      </c>
      <c r="AJ515" s="52"/>
      <c r="AK515" s="52"/>
      <c r="AL515" s="52"/>
    </row>
    <row r="516" spans="1:38" customFormat="1" ht="23.25" x14ac:dyDescent="0.25">
      <c r="A516" s="61"/>
      <c r="B516" s="54" t="s">
        <v>266</v>
      </c>
      <c r="C516" s="126" t="s">
        <v>267</v>
      </c>
      <c r="D516" s="126"/>
      <c r="E516" s="126"/>
      <c r="F516" s="55" t="s">
        <v>73</v>
      </c>
      <c r="G516" s="65">
        <v>51</v>
      </c>
      <c r="H516" s="56"/>
      <c r="I516" s="65">
        <v>51</v>
      </c>
      <c r="J516" s="63"/>
      <c r="K516" s="56"/>
      <c r="L516" s="57">
        <v>167.53</v>
      </c>
      <c r="M516" s="56"/>
      <c r="N516" s="59">
        <v>4981</v>
      </c>
      <c r="AE516" s="44"/>
      <c r="AF516" s="52"/>
      <c r="AH516" s="3" t="s">
        <v>267</v>
      </c>
      <c r="AJ516" s="52"/>
      <c r="AK516" s="52"/>
      <c r="AL516" s="52"/>
    </row>
    <row r="517" spans="1:38" customFormat="1" ht="15" x14ac:dyDescent="0.25">
      <c r="A517" s="72"/>
      <c r="B517" s="73"/>
      <c r="C517" s="142" t="s">
        <v>76</v>
      </c>
      <c r="D517" s="142"/>
      <c r="E517" s="142"/>
      <c r="F517" s="47"/>
      <c r="G517" s="48"/>
      <c r="H517" s="48"/>
      <c r="I517" s="48"/>
      <c r="J517" s="50"/>
      <c r="K517" s="48"/>
      <c r="L517" s="74">
        <v>3032.2</v>
      </c>
      <c r="M517" s="68"/>
      <c r="N517" s="75">
        <v>41780</v>
      </c>
      <c r="AE517" s="44"/>
      <c r="AF517" s="52"/>
      <c r="AJ517" s="52" t="s">
        <v>76</v>
      </c>
      <c r="AK517" s="52"/>
      <c r="AL517" s="52"/>
    </row>
    <row r="518" spans="1:38" customFormat="1" ht="15" x14ac:dyDescent="0.25">
      <c r="A518" s="45" t="s">
        <v>349</v>
      </c>
      <c r="B518" s="46" t="s">
        <v>238</v>
      </c>
      <c r="C518" s="142" t="s">
        <v>239</v>
      </c>
      <c r="D518" s="142"/>
      <c r="E518" s="142"/>
      <c r="F518" s="47" t="s">
        <v>82</v>
      </c>
      <c r="G518" s="48"/>
      <c r="H518" s="48"/>
      <c r="I518" s="95">
        <v>0.36737999999999998</v>
      </c>
      <c r="J518" s="74">
        <v>6159.22</v>
      </c>
      <c r="K518" s="48"/>
      <c r="L518" s="74">
        <v>2262.77</v>
      </c>
      <c r="M518" s="76">
        <v>7.93</v>
      </c>
      <c r="N518" s="75">
        <v>17944</v>
      </c>
      <c r="AE518" s="44"/>
      <c r="AF518" s="52" t="s">
        <v>239</v>
      </c>
      <c r="AJ518" s="52"/>
      <c r="AK518" s="52"/>
      <c r="AL518" s="52"/>
    </row>
    <row r="519" spans="1:38" customFormat="1" ht="15" x14ac:dyDescent="0.25">
      <c r="A519" s="72"/>
      <c r="B519" s="73"/>
      <c r="C519" s="142" t="s">
        <v>76</v>
      </c>
      <c r="D519" s="142"/>
      <c r="E519" s="142"/>
      <c r="F519" s="47"/>
      <c r="G519" s="48"/>
      <c r="H519" s="48"/>
      <c r="I519" s="48"/>
      <c r="J519" s="50"/>
      <c r="K519" s="48"/>
      <c r="L519" s="74">
        <v>2262.77</v>
      </c>
      <c r="M519" s="68"/>
      <c r="N519" s="75">
        <v>17944</v>
      </c>
      <c r="AE519" s="44"/>
      <c r="AF519" s="52"/>
      <c r="AJ519" s="52" t="s">
        <v>76</v>
      </c>
      <c r="AK519" s="52"/>
      <c r="AL519" s="52"/>
    </row>
    <row r="520" spans="1:38" customFormat="1" ht="23.25" x14ac:dyDescent="0.25">
      <c r="A520" s="45" t="s">
        <v>350</v>
      </c>
      <c r="B520" s="46" t="s">
        <v>216</v>
      </c>
      <c r="C520" s="142" t="s">
        <v>217</v>
      </c>
      <c r="D520" s="142"/>
      <c r="E520" s="142"/>
      <c r="F520" s="47" t="s">
        <v>132</v>
      </c>
      <c r="G520" s="48"/>
      <c r="H520" s="48"/>
      <c r="I520" s="76">
        <v>0.18</v>
      </c>
      <c r="J520" s="74">
        <v>2089</v>
      </c>
      <c r="K520" s="48"/>
      <c r="L520" s="77">
        <v>376.02</v>
      </c>
      <c r="M520" s="76">
        <v>7.93</v>
      </c>
      <c r="N520" s="75">
        <v>2982</v>
      </c>
      <c r="AE520" s="44"/>
      <c r="AF520" s="52" t="s">
        <v>217</v>
      </c>
      <c r="AJ520" s="52"/>
      <c r="AK520" s="52"/>
      <c r="AL520" s="52"/>
    </row>
    <row r="521" spans="1:38" customFormat="1" ht="15" x14ac:dyDescent="0.25">
      <c r="A521" s="72"/>
      <c r="B521" s="73"/>
      <c r="C521" s="142" t="s">
        <v>76</v>
      </c>
      <c r="D521" s="142"/>
      <c r="E521" s="142"/>
      <c r="F521" s="47"/>
      <c r="G521" s="48"/>
      <c r="H521" s="48"/>
      <c r="I521" s="48"/>
      <c r="J521" s="50"/>
      <c r="K521" s="48"/>
      <c r="L521" s="77">
        <v>376.02</v>
      </c>
      <c r="M521" s="68"/>
      <c r="N521" s="75">
        <v>2982</v>
      </c>
      <c r="AE521" s="44"/>
      <c r="AF521" s="52"/>
      <c r="AJ521" s="52" t="s">
        <v>76</v>
      </c>
      <c r="AK521" s="52"/>
      <c r="AL521" s="52"/>
    </row>
    <row r="522" spans="1:38" customFormat="1" ht="0" hidden="1" customHeight="1" x14ac:dyDescent="0.25">
      <c r="A522" s="79"/>
      <c r="B522" s="80"/>
      <c r="C522" s="80"/>
      <c r="D522" s="80"/>
      <c r="E522" s="80"/>
      <c r="F522" s="81"/>
      <c r="G522" s="81"/>
      <c r="H522" s="81"/>
      <c r="I522" s="81"/>
      <c r="J522" s="82"/>
      <c r="K522" s="81"/>
      <c r="L522" s="82"/>
      <c r="M522" s="56"/>
      <c r="N522" s="82"/>
      <c r="AE522" s="44"/>
      <c r="AF522" s="52"/>
      <c r="AJ522" s="52"/>
      <c r="AK522" s="52"/>
      <c r="AL522" s="52"/>
    </row>
    <row r="523" spans="1:38" customFormat="1" ht="15" x14ac:dyDescent="0.25">
      <c r="A523" s="83"/>
      <c r="B523" s="84"/>
      <c r="C523" s="142" t="s">
        <v>351</v>
      </c>
      <c r="D523" s="142"/>
      <c r="E523" s="142"/>
      <c r="F523" s="142"/>
      <c r="G523" s="142"/>
      <c r="H523" s="142"/>
      <c r="I523" s="142"/>
      <c r="J523" s="142"/>
      <c r="K523" s="142"/>
      <c r="L523" s="85">
        <v>41168.050000000003</v>
      </c>
      <c r="M523" s="86"/>
      <c r="N523" s="87">
        <v>599495</v>
      </c>
      <c r="AE523" s="44"/>
      <c r="AF523" s="52"/>
      <c r="AJ523" s="52"/>
      <c r="AK523" s="52"/>
      <c r="AL523" s="52" t="s">
        <v>351</v>
      </c>
    </row>
    <row r="524" spans="1:38" customFormat="1" ht="15" x14ac:dyDescent="0.25">
      <c r="A524" s="139" t="s">
        <v>352</v>
      </c>
      <c r="B524" s="140"/>
      <c r="C524" s="140"/>
      <c r="D524" s="140"/>
      <c r="E524" s="140"/>
      <c r="F524" s="140"/>
      <c r="G524" s="140"/>
      <c r="H524" s="140"/>
      <c r="I524" s="140"/>
      <c r="J524" s="140"/>
      <c r="K524" s="140"/>
      <c r="L524" s="140"/>
      <c r="M524" s="140"/>
      <c r="N524" s="141"/>
      <c r="AE524" s="44" t="s">
        <v>352</v>
      </c>
      <c r="AF524" s="52"/>
      <c r="AJ524" s="52"/>
      <c r="AK524" s="52"/>
      <c r="AL524" s="52"/>
    </row>
    <row r="525" spans="1:38" customFormat="1" ht="15" x14ac:dyDescent="0.25">
      <c r="A525" s="143" t="s">
        <v>353</v>
      </c>
      <c r="B525" s="144"/>
      <c r="C525" s="144"/>
      <c r="D525" s="144"/>
      <c r="E525" s="144"/>
      <c r="F525" s="144"/>
      <c r="G525" s="144"/>
      <c r="H525" s="144"/>
      <c r="I525" s="144"/>
      <c r="J525" s="144"/>
      <c r="K525" s="144"/>
      <c r="L525" s="144"/>
      <c r="M525" s="144"/>
      <c r="N525" s="145"/>
      <c r="AE525" s="44"/>
      <c r="AF525" s="52"/>
      <c r="AJ525" s="52"/>
      <c r="AK525" s="52" t="s">
        <v>353</v>
      </c>
      <c r="AL525" s="52"/>
    </row>
    <row r="526" spans="1:38" customFormat="1" ht="34.5" x14ac:dyDescent="0.25">
      <c r="A526" s="45" t="s">
        <v>354</v>
      </c>
      <c r="B526" s="46" t="s">
        <v>244</v>
      </c>
      <c r="C526" s="142" t="s">
        <v>245</v>
      </c>
      <c r="D526" s="142"/>
      <c r="E526" s="142"/>
      <c r="F526" s="47" t="s">
        <v>246</v>
      </c>
      <c r="G526" s="48"/>
      <c r="H526" s="48"/>
      <c r="I526" s="76">
        <v>1.05</v>
      </c>
      <c r="J526" s="50"/>
      <c r="K526" s="48"/>
      <c r="L526" s="50"/>
      <c r="M526" s="48"/>
      <c r="N526" s="51"/>
      <c r="AE526" s="44"/>
      <c r="AF526" s="52" t="s">
        <v>245</v>
      </c>
      <c r="AJ526" s="52"/>
      <c r="AK526" s="52"/>
      <c r="AL526" s="52"/>
    </row>
    <row r="527" spans="1:38" customFormat="1" ht="15" x14ac:dyDescent="0.25">
      <c r="A527" s="53"/>
      <c r="B527" s="54" t="s">
        <v>55</v>
      </c>
      <c r="C527" s="126" t="s">
        <v>59</v>
      </c>
      <c r="D527" s="126"/>
      <c r="E527" s="126"/>
      <c r="F527" s="55"/>
      <c r="G527" s="56"/>
      <c r="H527" s="56"/>
      <c r="I527" s="56"/>
      <c r="J527" s="60">
        <v>1201.2</v>
      </c>
      <c r="K527" s="56"/>
      <c r="L527" s="60">
        <v>1261.26</v>
      </c>
      <c r="M527" s="58">
        <v>29.73</v>
      </c>
      <c r="N527" s="59">
        <v>37497</v>
      </c>
      <c r="AE527" s="44"/>
      <c r="AF527" s="52"/>
      <c r="AG527" s="3" t="s">
        <v>59</v>
      </c>
      <c r="AJ527" s="52"/>
      <c r="AK527" s="52"/>
      <c r="AL527" s="52"/>
    </row>
    <row r="528" spans="1:38" customFormat="1" ht="15" x14ac:dyDescent="0.25">
      <c r="A528" s="61"/>
      <c r="B528" s="54"/>
      <c r="C528" s="126" t="s">
        <v>66</v>
      </c>
      <c r="D528" s="126"/>
      <c r="E528" s="126"/>
      <c r="F528" s="55" t="s">
        <v>67</v>
      </c>
      <c r="G528" s="65">
        <v>154</v>
      </c>
      <c r="H528" s="56"/>
      <c r="I528" s="62">
        <v>161.69999999999999</v>
      </c>
      <c r="J528" s="63"/>
      <c r="K528" s="56"/>
      <c r="L528" s="63"/>
      <c r="M528" s="56"/>
      <c r="N528" s="64"/>
      <c r="AE528" s="44"/>
      <c r="AF528" s="52"/>
      <c r="AH528" s="3" t="s">
        <v>66</v>
      </c>
      <c r="AJ528" s="52"/>
      <c r="AK528" s="52"/>
      <c r="AL528" s="52"/>
    </row>
    <row r="529" spans="1:38" customFormat="1" ht="15" x14ac:dyDescent="0.25">
      <c r="A529" s="66"/>
      <c r="B529" s="54"/>
      <c r="C529" s="146" t="s">
        <v>69</v>
      </c>
      <c r="D529" s="146"/>
      <c r="E529" s="146"/>
      <c r="F529" s="67"/>
      <c r="G529" s="68"/>
      <c r="H529" s="68"/>
      <c r="I529" s="68"/>
      <c r="J529" s="70">
        <v>1201.2</v>
      </c>
      <c r="K529" s="68"/>
      <c r="L529" s="70">
        <v>1261.26</v>
      </c>
      <c r="M529" s="68"/>
      <c r="N529" s="71"/>
      <c r="AE529" s="44"/>
      <c r="AF529" s="52"/>
      <c r="AI529" s="3" t="s">
        <v>69</v>
      </c>
      <c r="AJ529" s="52"/>
      <c r="AK529" s="52"/>
      <c r="AL529" s="52"/>
    </row>
    <row r="530" spans="1:38" customFormat="1" ht="15" x14ac:dyDescent="0.25">
      <c r="A530" s="61"/>
      <c r="B530" s="54"/>
      <c r="C530" s="126" t="s">
        <v>70</v>
      </c>
      <c r="D530" s="126"/>
      <c r="E530" s="126"/>
      <c r="F530" s="55"/>
      <c r="G530" s="56"/>
      <c r="H530" s="56"/>
      <c r="I530" s="56"/>
      <c r="J530" s="63"/>
      <c r="K530" s="56"/>
      <c r="L530" s="60">
        <v>1261.26</v>
      </c>
      <c r="M530" s="56"/>
      <c r="N530" s="59">
        <v>37497</v>
      </c>
      <c r="AE530" s="44"/>
      <c r="AF530" s="52"/>
      <c r="AH530" s="3" t="s">
        <v>70</v>
      </c>
      <c r="AJ530" s="52"/>
      <c r="AK530" s="52"/>
      <c r="AL530" s="52"/>
    </row>
    <row r="531" spans="1:38" customFormat="1" ht="23.25" x14ac:dyDescent="0.25">
      <c r="A531" s="61"/>
      <c r="B531" s="54" t="s">
        <v>247</v>
      </c>
      <c r="C531" s="126" t="s">
        <v>248</v>
      </c>
      <c r="D531" s="126"/>
      <c r="E531" s="126"/>
      <c r="F531" s="55" t="s">
        <v>73</v>
      </c>
      <c r="G531" s="65">
        <v>89</v>
      </c>
      <c r="H531" s="56"/>
      <c r="I531" s="65">
        <v>89</v>
      </c>
      <c r="J531" s="63"/>
      <c r="K531" s="56"/>
      <c r="L531" s="60">
        <v>1122.52</v>
      </c>
      <c r="M531" s="56"/>
      <c r="N531" s="59">
        <v>33372</v>
      </c>
      <c r="AE531" s="44"/>
      <c r="AF531" s="52"/>
      <c r="AH531" s="3" t="s">
        <v>248</v>
      </c>
      <c r="AJ531" s="52"/>
      <c r="AK531" s="52"/>
      <c r="AL531" s="52"/>
    </row>
    <row r="532" spans="1:38" customFormat="1" ht="23.25" x14ac:dyDescent="0.25">
      <c r="A532" s="61"/>
      <c r="B532" s="54" t="s">
        <v>249</v>
      </c>
      <c r="C532" s="126" t="s">
        <v>250</v>
      </c>
      <c r="D532" s="126"/>
      <c r="E532" s="126"/>
      <c r="F532" s="55" t="s">
        <v>73</v>
      </c>
      <c r="G532" s="65">
        <v>40</v>
      </c>
      <c r="H532" s="56"/>
      <c r="I532" s="65">
        <v>40</v>
      </c>
      <c r="J532" s="63"/>
      <c r="K532" s="56"/>
      <c r="L532" s="57">
        <v>504.5</v>
      </c>
      <c r="M532" s="56"/>
      <c r="N532" s="59">
        <v>14999</v>
      </c>
      <c r="AE532" s="44"/>
      <c r="AF532" s="52"/>
      <c r="AH532" s="3" t="s">
        <v>250</v>
      </c>
      <c r="AJ532" s="52"/>
      <c r="AK532" s="52"/>
      <c r="AL532" s="52"/>
    </row>
    <row r="533" spans="1:38" customFormat="1" ht="15" x14ac:dyDescent="0.25">
      <c r="A533" s="72"/>
      <c r="B533" s="73"/>
      <c r="C533" s="142" t="s">
        <v>76</v>
      </c>
      <c r="D533" s="142"/>
      <c r="E533" s="142"/>
      <c r="F533" s="47"/>
      <c r="G533" s="48"/>
      <c r="H533" s="48"/>
      <c r="I533" s="48"/>
      <c r="J533" s="50"/>
      <c r="K533" s="48"/>
      <c r="L533" s="74">
        <v>2888.28</v>
      </c>
      <c r="M533" s="68"/>
      <c r="N533" s="75">
        <v>85868</v>
      </c>
      <c r="AE533" s="44"/>
      <c r="AF533" s="52"/>
      <c r="AJ533" s="52" t="s">
        <v>76</v>
      </c>
      <c r="AK533" s="52"/>
      <c r="AL533" s="52"/>
    </row>
    <row r="534" spans="1:38" customFormat="1" ht="23.25" x14ac:dyDescent="0.25">
      <c r="A534" s="45" t="s">
        <v>355</v>
      </c>
      <c r="B534" s="46" t="s">
        <v>252</v>
      </c>
      <c r="C534" s="142" t="s">
        <v>253</v>
      </c>
      <c r="D534" s="142"/>
      <c r="E534" s="142"/>
      <c r="F534" s="47" t="s">
        <v>246</v>
      </c>
      <c r="G534" s="48"/>
      <c r="H534" s="48"/>
      <c r="I534" s="76">
        <v>1.05</v>
      </c>
      <c r="J534" s="50"/>
      <c r="K534" s="48"/>
      <c r="L534" s="50"/>
      <c r="M534" s="48"/>
      <c r="N534" s="51"/>
      <c r="AE534" s="44"/>
      <c r="AF534" s="52" t="s">
        <v>253</v>
      </c>
      <c r="AJ534" s="52"/>
      <c r="AK534" s="52"/>
      <c r="AL534" s="52"/>
    </row>
    <row r="535" spans="1:38" customFormat="1" ht="15" x14ac:dyDescent="0.25">
      <c r="A535" s="53"/>
      <c r="B535" s="54" t="s">
        <v>55</v>
      </c>
      <c r="C535" s="126" t="s">
        <v>59</v>
      </c>
      <c r="D535" s="126"/>
      <c r="E535" s="126"/>
      <c r="F535" s="55"/>
      <c r="G535" s="56"/>
      <c r="H535" s="56"/>
      <c r="I535" s="56"/>
      <c r="J535" s="57">
        <v>663.75</v>
      </c>
      <c r="K535" s="56"/>
      <c r="L535" s="57">
        <v>696.94</v>
      </c>
      <c r="M535" s="58">
        <v>29.73</v>
      </c>
      <c r="N535" s="59">
        <v>20720</v>
      </c>
      <c r="AE535" s="44"/>
      <c r="AF535" s="52"/>
      <c r="AG535" s="3" t="s">
        <v>59</v>
      </c>
      <c r="AJ535" s="52"/>
      <c r="AK535" s="52"/>
      <c r="AL535" s="52"/>
    </row>
    <row r="536" spans="1:38" customFormat="1" ht="15" x14ac:dyDescent="0.25">
      <c r="A536" s="61"/>
      <c r="B536" s="54"/>
      <c r="C536" s="126" t="s">
        <v>66</v>
      </c>
      <c r="D536" s="126"/>
      <c r="E536" s="126"/>
      <c r="F536" s="55" t="s">
        <v>67</v>
      </c>
      <c r="G536" s="62">
        <v>88.5</v>
      </c>
      <c r="H536" s="56"/>
      <c r="I536" s="90">
        <v>92.924999999999997</v>
      </c>
      <c r="J536" s="63"/>
      <c r="K536" s="56"/>
      <c r="L536" s="63"/>
      <c r="M536" s="56"/>
      <c r="N536" s="64"/>
      <c r="AE536" s="44"/>
      <c r="AF536" s="52"/>
      <c r="AH536" s="3" t="s">
        <v>66</v>
      </c>
      <c r="AJ536" s="52"/>
      <c r="AK536" s="52"/>
      <c r="AL536" s="52"/>
    </row>
    <row r="537" spans="1:38" customFormat="1" ht="15" x14ac:dyDescent="0.25">
      <c r="A537" s="66"/>
      <c r="B537" s="54"/>
      <c r="C537" s="146" t="s">
        <v>69</v>
      </c>
      <c r="D537" s="146"/>
      <c r="E537" s="146"/>
      <c r="F537" s="67"/>
      <c r="G537" s="68"/>
      <c r="H537" s="68"/>
      <c r="I537" s="68"/>
      <c r="J537" s="69">
        <v>663.75</v>
      </c>
      <c r="K537" s="68"/>
      <c r="L537" s="69">
        <v>696.94</v>
      </c>
      <c r="M537" s="68"/>
      <c r="N537" s="71"/>
      <c r="AE537" s="44"/>
      <c r="AF537" s="52"/>
      <c r="AI537" s="3" t="s">
        <v>69</v>
      </c>
      <c r="AJ537" s="52"/>
      <c r="AK537" s="52"/>
      <c r="AL537" s="52"/>
    </row>
    <row r="538" spans="1:38" customFormat="1" ht="15" x14ac:dyDescent="0.25">
      <c r="A538" s="61"/>
      <c r="B538" s="54"/>
      <c r="C538" s="126" t="s">
        <v>70</v>
      </c>
      <c r="D538" s="126"/>
      <c r="E538" s="126"/>
      <c r="F538" s="55"/>
      <c r="G538" s="56"/>
      <c r="H538" s="56"/>
      <c r="I538" s="56"/>
      <c r="J538" s="63"/>
      <c r="K538" s="56"/>
      <c r="L538" s="57">
        <v>696.94</v>
      </c>
      <c r="M538" s="56"/>
      <c r="N538" s="59">
        <v>20720</v>
      </c>
      <c r="AE538" s="44"/>
      <c r="AF538" s="52"/>
      <c r="AH538" s="3" t="s">
        <v>70</v>
      </c>
      <c r="AJ538" s="52"/>
      <c r="AK538" s="52"/>
      <c r="AL538" s="52"/>
    </row>
    <row r="539" spans="1:38" customFormat="1" ht="23.25" x14ac:dyDescent="0.25">
      <c r="A539" s="61"/>
      <c r="B539" s="54" t="s">
        <v>247</v>
      </c>
      <c r="C539" s="126" t="s">
        <v>248</v>
      </c>
      <c r="D539" s="126"/>
      <c r="E539" s="126"/>
      <c r="F539" s="55" t="s">
        <v>73</v>
      </c>
      <c r="G539" s="65">
        <v>89</v>
      </c>
      <c r="H539" s="56"/>
      <c r="I539" s="65">
        <v>89</v>
      </c>
      <c r="J539" s="63"/>
      <c r="K539" s="56"/>
      <c r="L539" s="57">
        <v>620.28</v>
      </c>
      <c r="M539" s="56"/>
      <c r="N539" s="59">
        <v>18441</v>
      </c>
      <c r="AE539" s="44"/>
      <c r="AF539" s="52"/>
      <c r="AH539" s="3" t="s">
        <v>248</v>
      </c>
      <c r="AJ539" s="52"/>
      <c r="AK539" s="52"/>
      <c r="AL539" s="52"/>
    </row>
    <row r="540" spans="1:38" customFormat="1" ht="23.25" x14ac:dyDescent="0.25">
      <c r="A540" s="61"/>
      <c r="B540" s="54" t="s">
        <v>249</v>
      </c>
      <c r="C540" s="126" t="s">
        <v>250</v>
      </c>
      <c r="D540" s="126"/>
      <c r="E540" s="126"/>
      <c r="F540" s="55" t="s">
        <v>73</v>
      </c>
      <c r="G540" s="65">
        <v>40</v>
      </c>
      <c r="H540" s="56"/>
      <c r="I540" s="65">
        <v>40</v>
      </c>
      <c r="J540" s="63"/>
      <c r="K540" s="56"/>
      <c r="L540" s="57">
        <v>278.77999999999997</v>
      </c>
      <c r="M540" s="56"/>
      <c r="N540" s="59">
        <v>8288</v>
      </c>
      <c r="AE540" s="44"/>
      <c r="AF540" s="52"/>
      <c r="AH540" s="3" t="s">
        <v>250</v>
      </c>
      <c r="AJ540" s="52"/>
      <c r="AK540" s="52"/>
      <c r="AL540" s="52"/>
    </row>
    <row r="541" spans="1:38" customFormat="1" ht="15" x14ac:dyDescent="0.25">
      <c r="A541" s="72"/>
      <c r="B541" s="73"/>
      <c r="C541" s="142" t="s">
        <v>76</v>
      </c>
      <c r="D541" s="142"/>
      <c r="E541" s="142"/>
      <c r="F541" s="47"/>
      <c r="G541" s="48"/>
      <c r="H541" s="48"/>
      <c r="I541" s="48"/>
      <c r="J541" s="50"/>
      <c r="K541" s="48"/>
      <c r="L541" s="74">
        <v>1596</v>
      </c>
      <c r="M541" s="68"/>
      <c r="N541" s="75">
        <v>47449</v>
      </c>
      <c r="AE541" s="44"/>
      <c r="AF541" s="52"/>
      <c r="AJ541" s="52" t="s">
        <v>76</v>
      </c>
      <c r="AK541" s="52"/>
      <c r="AL541" s="52"/>
    </row>
    <row r="542" spans="1:38" customFormat="1" ht="23.25" x14ac:dyDescent="0.25">
      <c r="A542" s="45" t="s">
        <v>356</v>
      </c>
      <c r="B542" s="46" t="s">
        <v>357</v>
      </c>
      <c r="C542" s="142" t="s">
        <v>358</v>
      </c>
      <c r="D542" s="142"/>
      <c r="E542" s="142"/>
      <c r="F542" s="47" t="s">
        <v>263</v>
      </c>
      <c r="G542" s="48"/>
      <c r="H542" s="48"/>
      <c r="I542" s="49">
        <v>3</v>
      </c>
      <c r="J542" s="50"/>
      <c r="K542" s="48"/>
      <c r="L542" s="50"/>
      <c r="M542" s="48"/>
      <c r="N542" s="51"/>
      <c r="AE542" s="44"/>
      <c r="AF542" s="52" t="s">
        <v>358</v>
      </c>
      <c r="AJ542" s="52"/>
      <c r="AK542" s="52"/>
      <c r="AL542" s="52"/>
    </row>
    <row r="543" spans="1:38" customFormat="1" ht="15" x14ac:dyDescent="0.25">
      <c r="A543" s="53"/>
      <c r="B543" s="54" t="s">
        <v>55</v>
      </c>
      <c r="C543" s="126" t="s">
        <v>59</v>
      </c>
      <c r="D543" s="126"/>
      <c r="E543" s="126"/>
      <c r="F543" s="55"/>
      <c r="G543" s="56"/>
      <c r="H543" s="56"/>
      <c r="I543" s="56"/>
      <c r="J543" s="57">
        <v>106.78</v>
      </c>
      <c r="K543" s="56"/>
      <c r="L543" s="57">
        <v>320.33999999999997</v>
      </c>
      <c r="M543" s="58">
        <v>29.73</v>
      </c>
      <c r="N543" s="59">
        <v>9524</v>
      </c>
      <c r="AE543" s="44"/>
      <c r="AF543" s="52"/>
      <c r="AG543" s="3" t="s">
        <v>59</v>
      </c>
      <c r="AJ543" s="52"/>
      <c r="AK543" s="52"/>
      <c r="AL543" s="52"/>
    </row>
    <row r="544" spans="1:38" customFormat="1" ht="15" x14ac:dyDescent="0.25">
      <c r="A544" s="53"/>
      <c r="B544" s="54" t="s">
        <v>60</v>
      </c>
      <c r="C544" s="126" t="s">
        <v>61</v>
      </c>
      <c r="D544" s="126"/>
      <c r="E544" s="126"/>
      <c r="F544" s="55"/>
      <c r="G544" s="56"/>
      <c r="H544" s="56"/>
      <c r="I544" s="56"/>
      <c r="J544" s="57">
        <v>181.03</v>
      </c>
      <c r="K544" s="56"/>
      <c r="L544" s="57">
        <v>543.09</v>
      </c>
      <c r="M544" s="58">
        <v>9.6300000000000008</v>
      </c>
      <c r="N544" s="59">
        <v>5230</v>
      </c>
      <c r="AE544" s="44"/>
      <c r="AF544" s="52"/>
      <c r="AG544" s="3" t="s">
        <v>61</v>
      </c>
      <c r="AJ544" s="52"/>
      <c r="AK544" s="52"/>
      <c r="AL544" s="52"/>
    </row>
    <row r="545" spans="1:38" customFormat="1" ht="15" x14ac:dyDescent="0.25">
      <c r="A545" s="53"/>
      <c r="B545" s="54" t="s">
        <v>62</v>
      </c>
      <c r="C545" s="126" t="s">
        <v>63</v>
      </c>
      <c r="D545" s="126"/>
      <c r="E545" s="126"/>
      <c r="F545" s="55"/>
      <c r="G545" s="56"/>
      <c r="H545" s="56"/>
      <c r="I545" s="56"/>
      <c r="J545" s="57">
        <v>23.59</v>
      </c>
      <c r="K545" s="56"/>
      <c r="L545" s="57">
        <v>70.77</v>
      </c>
      <c r="M545" s="58">
        <v>29.73</v>
      </c>
      <c r="N545" s="59">
        <v>2104</v>
      </c>
      <c r="AE545" s="44"/>
      <c r="AF545" s="52"/>
      <c r="AG545" s="3" t="s">
        <v>63</v>
      </c>
      <c r="AJ545" s="52"/>
      <c r="AK545" s="52"/>
      <c r="AL545" s="52"/>
    </row>
    <row r="546" spans="1:38" customFormat="1" ht="15" x14ac:dyDescent="0.25">
      <c r="A546" s="53"/>
      <c r="B546" s="54" t="s">
        <v>64</v>
      </c>
      <c r="C546" s="126" t="s">
        <v>65</v>
      </c>
      <c r="D546" s="126"/>
      <c r="E546" s="126"/>
      <c r="F546" s="55"/>
      <c r="G546" s="56"/>
      <c r="H546" s="56"/>
      <c r="I546" s="56"/>
      <c r="J546" s="57">
        <v>73.05</v>
      </c>
      <c r="K546" s="56"/>
      <c r="L546" s="57">
        <v>31.26</v>
      </c>
      <c r="M546" s="58">
        <v>7.93</v>
      </c>
      <c r="N546" s="91">
        <v>248</v>
      </c>
      <c r="AE546" s="44"/>
      <c r="AF546" s="52"/>
      <c r="AG546" s="3" t="s">
        <v>65</v>
      </c>
      <c r="AJ546" s="52"/>
      <c r="AK546" s="52"/>
      <c r="AL546" s="52"/>
    </row>
    <row r="547" spans="1:38" customFormat="1" ht="15" x14ac:dyDescent="0.25">
      <c r="A547" s="61"/>
      <c r="B547" s="54"/>
      <c r="C547" s="126" t="s">
        <v>66</v>
      </c>
      <c r="D547" s="126"/>
      <c r="E547" s="126"/>
      <c r="F547" s="55" t="s">
        <v>67</v>
      </c>
      <c r="G547" s="58">
        <v>11.36</v>
      </c>
      <c r="H547" s="56"/>
      <c r="I547" s="58">
        <v>34.08</v>
      </c>
      <c r="J547" s="63"/>
      <c r="K547" s="56"/>
      <c r="L547" s="63"/>
      <c r="M547" s="56"/>
      <c r="N547" s="64"/>
      <c r="AE547" s="44"/>
      <c r="AF547" s="52"/>
      <c r="AH547" s="3" t="s">
        <v>66</v>
      </c>
      <c r="AJ547" s="52"/>
      <c r="AK547" s="52"/>
      <c r="AL547" s="52"/>
    </row>
    <row r="548" spans="1:38" customFormat="1" ht="15" x14ac:dyDescent="0.25">
      <c r="A548" s="61"/>
      <c r="B548" s="54"/>
      <c r="C548" s="126" t="s">
        <v>68</v>
      </c>
      <c r="D548" s="126"/>
      <c r="E548" s="126"/>
      <c r="F548" s="55" t="s">
        <v>67</v>
      </c>
      <c r="G548" s="58">
        <v>1.88</v>
      </c>
      <c r="H548" s="56"/>
      <c r="I548" s="58">
        <v>5.64</v>
      </c>
      <c r="J548" s="63"/>
      <c r="K548" s="56"/>
      <c r="L548" s="63"/>
      <c r="M548" s="56"/>
      <c r="N548" s="64"/>
      <c r="AE548" s="44"/>
      <c r="AF548" s="52"/>
      <c r="AH548" s="3" t="s">
        <v>68</v>
      </c>
      <c r="AJ548" s="52"/>
      <c r="AK548" s="52"/>
      <c r="AL548" s="52"/>
    </row>
    <row r="549" spans="1:38" customFormat="1" ht="15" x14ac:dyDescent="0.25">
      <c r="A549" s="66"/>
      <c r="B549" s="54"/>
      <c r="C549" s="146" t="s">
        <v>69</v>
      </c>
      <c r="D549" s="146"/>
      <c r="E549" s="146"/>
      <c r="F549" s="67"/>
      <c r="G549" s="68"/>
      <c r="H549" s="68"/>
      <c r="I549" s="68"/>
      <c r="J549" s="69">
        <v>298.23</v>
      </c>
      <c r="K549" s="68"/>
      <c r="L549" s="69">
        <v>894.69</v>
      </c>
      <c r="M549" s="68"/>
      <c r="N549" s="71"/>
      <c r="AE549" s="44"/>
      <c r="AF549" s="52"/>
      <c r="AI549" s="3" t="s">
        <v>69</v>
      </c>
      <c r="AJ549" s="52"/>
      <c r="AK549" s="52"/>
      <c r="AL549" s="52"/>
    </row>
    <row r="550" spans="1:38" customFormat="1" ht="15" x14ac:dyDescent="0.25">
      <c r="A550" s="61"/>
      <c r="B550" s="54"/>
      <c r="C550" s="126" t="s">
        <v>70</v>
      </c>
      <c r="D550" s="126"/>
      <c r="E550" s="126"/>
      <c r="F550" s="55"/>
      <c r="G550" s="56"/>
      <c r="H550" s="56"/>
      <c r="I550" s="56"/>
      <c r="J550" s="63"/>
      <c r="K550" s="56"/>
      <c r="L550" s="57">
        <v>391.11</v>
      </c>
      <c r="M550" s="56"/>
      <c r="N550" s="59">
        <v>11628</v>
      </c>
      <c r="AE550" s="44"/>
      <c r="AF550" s="52"/>
      <c r="AH550" s="3" t="s">
        <v>70</v>
      </c>
      <c r="AJ550" s="52"/>
      <c r="AK550" s="52"/>
      <c r="AL550" s="52"/>
    </row>
    <row r="551" spans="1:38" customFormat="1" ht="23.25" x14ac:dyDescent="0.25">
      <c r="A551" s="61"/>
      <c r="B551" s="54" t="s">
        <v>264</v>
      </c>
      <c r="C551" s="126" t="s">
        <v>265</v>
      </c>
      <c r="D551" s="126"/>
      <c r="E551" s="126"/>
      <c r="F551" s="55" t="s">
        <v>73</v>
      </c>
      <c r="G551" s="65">
        <v>97</v>
      </c>
      <c r="H551" s="56"/>
      <c r="I551" s="65">
        <v>97</v>
      </c>
      <c r="J551" s="63"/>
      <c r="K551" s="56"/>
      <c r="L551" s="57">
        <v>379.38</v>
      </c>
      <c r="M551" s="56"/>
      <c r="N551" s="59">
        <v>11279</v>
      </c>
      <c r="AE551" s="44"/>
      <c r="AF551" s="52"/>
      <c r="AH551" s="3" t="s">
        <v>265</v>
      </c>
      <c r="AJ551" s="52"/>
      <c r="AK551" s="52"/>
      <c r="AL551" s="52"/>
    </row>
    <row r="552" spans="1:38" customFormat="1" ht="23.25" x14ac:dyDescent="0.25">
      <c r="A552" s="61"/>
      <c r="B552" s="54" t="s">
        <v>266</v>
      </c>
      <c r="C552" s="126" t="s">
        <v>267</v>
      </c>
      <c r="D552" s="126"/>
      <c r="E552" s="126"/>
      <c r="F552" s="55" t="s">
        <v>73</v>
      </c>
      <c r="G552" s="65">
        <v>51</v>
      </c>
      <c r="H552" s="56"/>
      <c r="I552" s="65">
        <v>51</v>
      </c>
      <c r="J552" s="63"/>
      <c r="K552" s="56"/>
      <c r="L552" s="57">
        <v>199.47</v>
      </c>
      <c r="M552" s="56"/>
      <c r="N552" s="59">
        <v>5930</v>
      </c>
      <c r="AE552" s="44"/>
      <c r="AF552" s="52"/>
      <c r="AH552" s="3" t="s">
        <v>267</v>
      </c>
      <c r="AJ552" s="52"/>
      <c r="AK552" s="52"/>
      <c r="AL552" s="52"/>
    </row>
    <row r="553" spans="1:38" customFormat="1" ht="15" x14ac:dyDescent="0.25">
      <c r="A553" s="72"/>
      <c r="B553" s="73"/>
      <c r="C553" s="142" t="s">
        <v>76</v>
      </c>
      <c r="D553" s="142"/>
      <c r="E553" s="142"/>
      <c r="F553" s="47"/>
      <c r="G553" s="48"/>
      <c r="H553" s="48"/>
      <c r="I553" s="48"/>
      <c r="J553" s="50"/>
      <c r="K553" s="48"/>
      <c r="L553" s="74">
        <v>1473.54</v>
      </c>
      <c r="M553" s="68"/>
      <c r="N553" s="75">
        <v>32211</v>
      </c>
      <c r="AE553" s="44"/>
      <c r="AF553" s="52"/>
      <c r="AJ553" s="52" t="s">
        <v>76</v>
      </c>
      <c r="AK553" s="52"/>
      <c r="AL553" s="52"/>
    </row>
    <row r="554" spans="1:38" customFormat="1" ht="23.25" x14ac:dyDescent="0.25">
      <c r="A554" s="45" t="s">
        <v>359</v>
      </c>
      <c r="B554" s="46" t="s">
        <v>360</v>
      </c>
      <c r="C554" s="142" t="s">
        <v>361</v>
      </c>
      <c r="D554" s="142"/>
      <c r="E554" s="142"/>
      <c r="F554" s="47" t="s">
        <v>362</v>
      </c>
      <c r="G554" s="48"/>
      <c r="H554" s="48"/>
      <c r="I554" s="89">
        <v>0.3</v>
      </c>
      <c r="J554" s="74">
        <v>101910.18</v>
      </c>
      <c r="K554" s="48"/>
      <c r="L554" s="74">
        <v>30573.05</v>
      </c>
      <c r="M554" s="76">
        <v>7.93</v>
      </c>
      <c r="N554" s="75">
        <v>242444</v>
      </c>
      <c r="AE554" s="44"/>
      <c r="AF554" s="52" t="s">
        <v>361</v>
      </c>
      <c r="AJ554" s="52"/>
      <c r="AK554" s="52"/>
      <c r="AL554" s="52"/>
    </row>
    <row r="555" spans="1:38" customFormat="1" ht="15" x14ac:dyDescent="0.25">
      <c r="A555" s="72"/>
      <c r="B555" s="73"/>
      <c r="C555" s="142" t="s">
        <v>76</v>
      </c>
      <c r="D555" s="142"/>
      <c r="E555" s="142"/>
      <c r="F555" s="47"/>
      <c r="G555" s="48"/>
      <c r="H555" s="48"/>
      <c r="I555" s="48"/>
      <c r="J555" s="50"/>
      <c r="K555" s="48"/>
      <c r="L555" s="74">
        <v>30573.05</v>
      </c>
      <c r="M555" s="68"/>
      <c r="N555" s="75">
        <v>242444</v>
      </c>
      <c r="AE555" s="44"/>
      <c r="AF555" s="52"/>
      <c r="AJ555" s="52" t="s">
        <v>76</v>
      </c>
      <c r="AK555" s="52"/>
      <c r="AL555" s="52"/>
    </row>
    <row r="556" spans="1:38" customFormat="1" ht="23.25" x14ac:dyDescent="0.25">
      <c r="A556" s="45" t="s">
        <v>363</v>
      </c>
      <c r="B556" s="46" t="s">
        <v>255</v>
      </c>
      <c r="C556" s="142" t="s">
        <v>256</v>
      </c>
      <c r="D556" s="142"/>
      <c r="E556" s="142"/>
      <c r="F556" s="47" t="s">
        <v>58</v>
      </c>
      <c r="G556" s="48"/>
      <c r="H556" s="48"/>
      <c r="I556" s="49">
        <v>24</v>
      </c>
      <c r="J556" s="50"/>
      <c r="K556" s="48"/>
      <c r="L556" s="50"/>
      <c r="M556" s="48"/>
      <c r="N556" s="51"/>
      <c r="AE556" s="44"/>
      <c r="AF556" s="52" t="s">
        <v>256</v>
      </c>
      <c r="AJ556" s="52"/>
      <c r="AK556" s="52"/>
      <c r="AL556" s="52"/>
    </row>
    <row r="557" spans="1:38" customFormat="1" ht="15" x14ac:dyDescent="0.25">
      <c r="A557" s="53"/>
      <c r="B557" s="54" t="s">
        <v>55</v>
      </c>
      <c r="C557" s="126" t="s">
        <v>59</v>
      </c>
      <c r="D557" s="126"/>
      <c r="E557" s="126"/>
      <c r="F557" s="55"/>
      <c r="G557" s="56"/>
      <c r="H557" s="56"/>
      <c r="I557" s="56"/>
      <c r="J557" s="57">
        <v>3.81</v>
      </c>
      <c r="K557" s="56"/>
      <c r="L557" s="57">
        <v>91.44</v>
      </c>
      <c r="M557" s="58">
        <v>29.73</v>
      </c>
      <c r="N557" s="59">
        <v>2719</v>
      </c>
      <c r="AE557" s="44"/>
      <c r="AF557" s="52"/>
      <c r="AG557" s="3" t="s">
        <v>59</v>
      </c>
      <c r="AJ557" s="52"/>
      <c r="AK557" s="52"/>
      <c r="AL557" s="52"/>
    </row>
    <row r="558" spans="1:38" customFormat="1" ht="15" x14ac:dyDescent="0.25">
      <c r="A558" s="53"/>
      <c r="B558" s="54" t="s">
        <v>60</v>
      </c>
      <c r="C558" s="126" t="s">
        <v>61</v>
      </c>
      <c r="D558" s="126"/>
      <c r="E558" s="126"/>
      <c r="F558" s="55"/>
      <c r="G558" s="56"/>
      <c r="H558" s="56"/>
      <c r="I558" s="56"/>
      <c r="J558" s="57">
        <v>59.64</v>
      </c>
      <c r="K558" s="56"/>
      <c r="L558" s="60">
        <v>1431.36</v>
      </c>
      <c r="M558" s="58">
        <v>9.6300000000000008</v>
      </c>
      <c r="N558" s="59">
        <v>13784</v>
      </c>
      <c r="AE558" s="44"/>
      <c r="AF558" s="52"/>
      <c r="AG558" s="3" t="s">
        <v>61</v>
      </c>
      <c r="AJ558" s="52"/>
      <c r="AK558" s="52"/>
      <c r="AL558" s="52"/>
    </row>
    <row r="559" spans="1:38" customFormat="1" ht="15" x14ac:dyDescent="0.25">
      <c r="A559" s="53"/>
      <c r="B559" s="54" t="s">
        <v>62</v>
      </c>
      <c r="C559" s="126" t="s">
        <v>63</v>
      </c>
      <c r="D559" s="126"/>
      <c r="E559" s="126"/>
      <c r="F559" s="55"/>
      <c r="G559" s="56"/>
      <c r="H559" s="56"/>
      <c r="I559" s="56"/>
      <c r="J559" s="57">
        <v>3.22</v>
      </c>
      <c r="K559" s="56"/>
      <c r="L559" s="57">
        <v>77.28</v>
      </c>
      <c r="M559" s="58">
        <v>29.73</v>
      </c>
      <c r="N559" s="59">
        <v>2298</v>
      </c>
      <c r="AE559" s="44"/>
      <c r="AF559" s="52"/>
      <c r="AG559" s="3" t="s">
        <v>63</v>
      </c>
      <c r="AJ559" s="52"/>
      <c r="AK559" s="52"/>
      <c r="AL559" s="52"/>
    </row>
    <row r="560" spans="1:38" customFormat="1" ht="15" x14ac:dyDescent="0.25">
      <c r="A560" s="53"/>
      <c r="B560" s="54" t="s">
        <v>64</v>
      </c>
      <c r="C560" s="126" t="s">
        <v>65</v>
      </c>
      <c r="D560" s="126"/>
      <c r="E560" s="126"/>
      <c r="F560" s="55"/>
      <c r="G560" s="56"/>
      <c r="H560" s="56"/>
      <c r="I560" s="56"/>
      <c r="J560" s="57">
        <v>32.85</v>
      </c>
      <c r="K560" s="56"/>
      <c r="L560" s="57">
        <v>7.44</v>
      </c>
      <c r="M560" s="58">
        <v>7.93</v>
      </c>
      <c r="N560" s="91">
        <v>59</v>
      </c>
      <c r="AE560" s="44"/>
      <c r="AF560" s="52"/>
      <c r="AG560" s="3" t="s">
        <v>65</v>
      </c>
      <c r="AJ560" s="52"/>
      <c r="AK560" s="52"/>
      <c r="AL560" s="52"/>
    </row>
    <row r="561" spans="1:38" customFormat="1" ht="15" x14ac:dyDescent="0.25">
      <c r="A561" s="61"/>
      <c r="B561" s="54"/>
      <c r="C561" s="126" t="s">
        <v>66</v>
      </c>
      <c r="D561" s="126"/>
      <c r="E561" s="126"/>
      <c r="F561" s="55" t="s">
        <v>67</v>
      </c>
      <c r="G561" s="58">
        <v>0.45</v>
      </c>
      <c r="H561" s="56"/>
      <c r="I561" s="62">
        <v>10.8</v>
      </c>
      <c r="J561" s="63"/>
      <c r="K561" s="56"/>
      <c r="L561" s="63"/>
      <c r="M561" s="56"/>
      <c r="N561" s="64"/>
      <c r="AE561" s="44"/>
      <c r="AF561" s="52"/>
      <c r="AH561" s="3" t="s">
        <v>66</v>
      </c>
      <c r="AJ561" s="52"/>
      <c r="AK561" s="52"/>
      <c r="AL561" s="52"/>
    </row>
    <row r="562" spans="1:38" customFormat="1" ht="15" x14ac:dyDescent="0.25">
      <c r="A562" s="61"/>
      <c r="B562" s="54"/>
      <c r="C562" s="126" t="s">
        <v>68</v>
      </c>
      <c r="D562" s="126"/>
      <c r="E562" s="126"/>
      <c r="F562" s="55" t="s">
        <v>67</v>
      </c>
      <c r="G562" s="58">
        <v>0.32</v>
      </c>
      <c r="H562" s="56"/>
      <c r="I562" s="58">
        <v>7.68</v>
      </c>
      <c r="J562" s="63"/>
      <c r="K562" s="56"/>
      <c r="L562" s="63"/>
      <c r="M562" s="56"/>
      <c r="N562" s="64"/>
      <c r="AE562" s="44"/>
      <c r="AF562" s="52"/>
      <c r="AH562" s="3" t="s">
        <v>68</v>
      </c>
      <c r="AJ562" s="52"/>
      <c r="AK562" s="52"/>
      <c r="AL562" s="52"/>
    </row>
    <row r="563" spans="1:38" customFormat="1" ht="15" x14ac:dyDescent="0.25">
      <c r="A563" s="66"/>
      <c r="B563" s="54"/>
      <c r="C563" s="146" t="s">
        <v>69</v>
      </c>
      <c r="D563" s="146"/>
      <c r="E563" s="146"/>
      <c r="F563" s="67"/>
      <c r="G563" s="68"/>
      <c r="H563" s="68"/>
      <c r="I563" s="68"/>
      <c r="J563" s="69">
        <v>63.76</v>
      </c>
      <c r="K563" s="68"/>
      <c r="L563" s="70">
        <v>1530.24</v>
      </c>
      <c r="M563" s="68"/>
      <c r="N563" s="71"/>
      <c r="AE563" s="44"/>
      <c r="AF563" s="52"/>
      <c r="AI563" s="3" t="s">
        <v>69</v>
      </c>
      <c r="AJ563" s="52"/>
      <c r="AK563" s="52"/>
      <c r="AL563" s="52"/>
    </row>
    <row r="564" spans="1:38" customFormat="1" ht="15" x14ac:dyDescent="0.25">
      <c r="A564" s="61"/>
      <c r="B564" s="54"/>
      <c r="C564" s="126" t="s">
        <v>70</v>
      </c>
      <c r="D564" s="126"/>
      <c r="E564" s="126"/>
      <c r="F564" s="55"/>
      <c r="G564" s="56"/>
      <c r="H564" s="56"/>
      <c r="I564" s="56"/>
      <c r="J564" s="63"/>
      <c r="K564" s="56"/>
      <c r="L564" s="57">
        <v>168.72</v>
      </c>
      <c r="M564" s="56"/>
      <c r="N564" s="59">
        <v>5017</v>
      </c>
      <c r="AE564" s="44"/>
      <c r="AF564" s="52"/>
      <c r="AH564" s="3" t="s">
        <v>70</v>
      </c>
      <c r="AJ564" s="52"/>
      <c r="AK564" s="52"/>
      <c r="AL564" s="52"/>
    </row>
    <row r="565" spans="1:38" customFormat="1" ht="22.5" x14ac:dyDescent="0.25">
      <c r="A565" s="61"/>
      <c r="B565" s="54" t="s">
        <v>71</v>
      </c>
      <c r="C565" s="126" t="s">
        <v>72</v>
      </c>
      <c r="D565" s="126"/>
      <c r="E565" s="126"/>
      <c r="F565" s="55" t="s">
        <v>73</v>
      </c>
      <c r="G565" s="65">
        <v>103</v>
      </c>
      <c r="H565" s="56"/>
      <c r="I565" s="65">
        <v>103</v>
      </c>
      <c r="J565" s="63"/>
      <c r="K565" s="56"/>
      <c r="L565" s="57">
        <v>173.78</v>
      </c>
      <c r="M565" s="56"/>
      <c r="N565" s="59">
        <v>5168</v>
      </c>
      <c r="AE565" s="44"/>
      <c r="AF565" s="52"/>
      <c r="AH565" s="3" t="s">
        <v>72</v>
      </c>
      <c r="AJ565" s="52"/>
      <c r="AK565" s="52"/>
      <c r="AL565" s="52"/>
    </row>
    <row r="566" spans="1:38" customFormat="1" ht="22.5" x14ac:dyDescent="0.25">
      <c r="A566" s="61"/>
      <c r="B566" s="54" t="s">
        <v>74</v>
      </c>
      <c r="C566" s="126" t="s">
        <v>75</v>
      </c>
      <c r="D566" s="126"/>
      <c r="E566" s="126"/>
      <c r="F566" s="55" t="s">
        <v>73</v>
      </c>
      <c r="G566" s="65">
        <v>60</v>
      </c>
      <c r="H566" s="56"/>
      <c r="I566" s="65">
        <v>60</v>
      </c>
      <c r="J566" s="63"/>
      <c r="K566" s="56"/>
      <c r="L566" s="57">
        <v>101.23</v>
      </c>
      <c r="M566" s="56"/>
      <c r="N566" s="59">
        <v>3010</v>
      </c>
      <c r="AE566" s="44"/>
      <c r="AF566" s="52"/>
      <c r="AH566" s="3" t="s">
        <v>75</v>
      </c>
      <c r="AJ566" s="52"/>
      <c r="AK566" s="52"/>
      <c r="AL566" s="52"/>
    </row>
    <row r="567" spans="1:38" customFormat="1" ht="15" x14ac:dyDescent="0.25">
      <c r="A567" s="72"/>
      <c r="B567" s="73"/>
      <c r="C567" s="142" t="s">
        <v>76</v>
      </c>
      <c r="D567" s="142"/>
      <c r="E567" s="142"/>
      <c r="F567" s="47"/>
      <c r="G567" s="48"/>
      <c r="H567" s="48"/>
      <c r="I567" s="48"/>
      <c r="J567" s="50"/>
      <c r="K567" s="48"/>
      <c r="L567" s="74">
        <v>1805.25</v>
      </c>
      <c r="M567" s="68"/>
      <c r="N567" s="75">
        <v>24740</v>
      </c>
      <c r="AE567" s="44"/>
      <c r="AF567" s="52"/>
      <c r="AJ567" s="52" t="s">
        <v>76</v>
      </c>
      <c r="AK567" s="52"/>
      <c r="AL567" s="52"/>
    </row>
    <row r="568" spans="1:38" customFormat="1" ht="23.25" x14ac:dyDescent="0.25">
      <c r="A568" s="45" t="s">
        <v>364</v>
      </c>
      <c r="B568" s="46" t="s">
        <v>365</v>
      </c>
      <c r="C568" s="142" t="s">
        <v>366</v>
      </c>
      <c r="D568" s="142"/>
      <c r="E568" s="142"/>
      <c r="F568" s="47" t="s">
        <v>263</v>
      </c>
      <c r="G568" s="48"/>
      <c r="H568" s="48"/>
      <c r="I568" s="76">
        <v>3.72</v>
      </c>
      <c r="J568" s="50"/>
      <c r="K568" s="48"/>
      <c r="L568" s="50"/>
      <c r="M568" s="48"/>
      <c r="N568" s="51"/>
      <c r="AE568" s="44"/>
      <c r="AF568" s="52" t="s">
        <v>366</v>
      </c>
      <c r="AJ568" s="52"/>
      <c r="AK568" s="52"/>
      <c r="AL568" s="52"/>
    </row>
    <row r="569" spans="1:38" customFormat="1" ht="15" x14ac:dyDescent="0.25">
      <c r="A569" s="53"/>
      <c r="B569" s="54" t="s">
        <v>55</v>
      </c>
      <c r="C569" s="126" t="s">
        <v>59</v>
      </c>
      <c r="D569" s="126"/>
      <c r="E569" s="126"/>
      <c r="F569" s="55"/>
      <c r="G569" s="56"/>
      <c r="H569" s="56"/>
      <c r="I569" s="56"/>
      <c r="J569" s="57">
        <v>155.1</v>
      </c>
      <c r="K569" s="56"/>
      <c r="L569" s="57">
        <v>576.97</v>
      </c>
      <c r="M569" s="58">
        <v>29.73</v>
      </c>
      <c r="N569" s="59">
        <v>17153</v>
      </c>
      <c r="AE569" s="44"/>
      <c r="AF569" s="52"/>
      <c r="AG569" s="3" t="s">
        <v>59</v>
      </c>
      <c r="AJ569" s="52"/>
      <c r="AK569" s="52"/>
      <c r="AL569" s="52"/>
    </row>
    <row r="570" spans="1:38" customFormat="1" ht="15" x14ac:dyDescent="0.25">
      <c r="A570" s="53"/>
      <c r="B570" s="54" t="s">
        <v>60</v>
      </c>
      <c r="C570" s="126" t="s">
        <v>61</v>
      </c>
      <c r="D570" s="126"/>
      <c r="E570" s="126"/>
      <c r="F570" s="55"/>
      <c r="G570" s="56"/>
      <c r="H570" s="56"/>
      <c r="I570" s="56"/>
      <c r="J570" s="57">
        <v>45.41</v>
      </c>
      <c r="K570" s="56"/>
      <c r="L570" s="57">
        <v>168.93</v>
      </c>
      <c r="M570" s="58">
        <v>9.6300000000000008</v>
      </c>
      <c r="N570" s="59">
        <v>1627</v>
      </c>
      <c r="AE570" s="44"/>
      <c r="AF570" s="52"/>
      <c r="AG570" s="3" t="s">
        <v>61</v>
      </c>
      <c r="AJ570" s="52"/>
      <c r="AK570" s="52"/>
      <c r="AL570" s="52"/>
    </row>
    <row r="571" spans="1:38" customFormat="1" ht="15" x14ac:dyDescent="0.25">
      <c r="A571" s="53"/>
      <c r="B571" s="54" t="s">
        <v>62</v>
      </c>
      <c r="C571" s="126" t="s">
        <v>63</v>
      </c>
      <c r="D571" s="126"/>
      <c r="E571" s="126"/>
      <c r="F571" s="55"/>
      <c r="G571" s="56"/>
      <c r="H571" s="56"/>
      <c r="I571" s="56"/>
      <c r="J571" s="57">
        <v>3.27</v>
      </c>
      <c r="K571" s="56"/>
      <c r="L571" s="57">
        <v>12.16</v>
      </c>
      <c r="M571" s="58">
        <v>29.73</v>
      </c>
      <c r="N571" s="91">
        <v>362</v>
      </c>
      <c r="AE571" s="44"/>
      <c r="AF571" s="52"/>
      <c r="AG571" s="3" t="s">
        <v>63</v>
      </c>
      <c r="AJ571" s="52"/>
      <c r="AK571" s="52"/>
      <c r="AL571" s="52"/>
    </row>
    <row r="572" spans="1:38" customFormat="1" ht="15" x14ac:dyDescent="0.25">
      <c r="A572" s="53"/>
      <c r="B572" s="54" t="s">
        <v>64</v>
      </c>
      <c r="C572" s="126" t="s">
        <v>65</v>
      </c>
      <c r="D572" s="126"/>
      <c r="E572" s="126"/>
      <c r="F572" s="55"/>
      <c r="G572" s="56"/>
      <c r="H572" s="56"/>
      <c r="I572" s="56"/>
      <c r="J572" s="57">
        <v>486.4</v>
      </c>
      <c r="K572" s="56"/>
      <c r="L572" s="60">
        <v>1809.41</v>
      </c>
      <c r="M572" s="58">
        <v>7.93</v>
      </c>
      <c r="N572" s="59">
        <v>14349</v>
      </c>
      <c r="AE572" s="44"/>
      <c r="AF572" s="52"/>
      <c r="AG572" s="3" t="s">
        <v>65</v>
      </c>
      <c r="AJ572" s="52"/>
      <c r="AK572" s="52"/>
      <c r="AL572" s="52"/>
    </row>
    <row r="573" spans="1:38" customFormat="1" ht="15" x14ac:dyDescent="0.25">
      <c r="A573" s="61"/>
      <c r="B573" s="54"/>
      <c r="C573" s="126" t="s">
        <v>66</v>
      </c>
      <c r="D573" s="126"/>
      <c r="E573" s="126"/>
      <c r="F573" s="55" t="s">
        <v>67</v>
      </c>
      <c r="G573" s="62">
        <v>16.5</v>
      </c>
      <c r="H573" s="56"/>
      <c r="I573" s="58">
        <v>61.38</v>
      </c>
      <c r="J573" s="63"/>
      <c r="K573" s="56"/>
      <c r="L573" s="63"/>
      <c r="M573" s="56"/>
      <c r="N573" s="64"/>
      <c r="AE573" s="44"/>
      <c r="AF573" s="52"/>
      <c r="AH573" s="3" t="s">
        <v>66</v>
      </c>
      <c r="AJ573" s="52"/>
      <c r="AK573" s="52"/>
      <c r="AL573" s="52"/>
    </row>
    <row r="574" spans="1:38" customFormat="1" ht="15" x14ac:dyDescent="0.25">
      <c r="A574" s="61"/>
      <c r="B574" s="54"/>
      <c r="C574" s="126" t="s">
        <v>68</v>
      </c>
      <c r="D574" s="126"/>
      <c r="E574" s="126"/>
      <c r="F574" s="55" t="s">
        <v>67</v>
      </c>
      <c r="G574" s="58">
        <v>0.26</v>
      </c>
      <c r="H574" s="56"/>
      <c r="I574" s="94">
        <v>0.96719999999999995</v>
      </c>
      <c r="J574" s="63"/>
      <c r="K574" s="56"/>
      <c r="L574" s="63"/>
      <c r="M574" s="56"/>
      <c r="N574" s="64"/>
      <c r="AE574" s="44"/>
      <c r="AF574" s="52"/>
      <c r="AH574" s="3" t="s">
        <v>68</v>
      </c>
      <c r="AJ574" s="52"/>
      <c r="AK574" s="52"/>
      <c r="AL574" s="52"/>
    </row>
    <row r="575" spans="1:38" customFormat="1" ht="15" x14ac:dyDescent="0.25">
      <c r="A575" s="66"/>
      <c r="B575" s="54"/>
      <c r="C575" s="146" t="s">
        <v>69</v>
      </c>
      <c r="D575" s="146"/>
      <c r="E575" s="146"/>
      <c r="F575" s="67"/>
      <c r="G575" s="68"/>
      <c r="H575" s="68"/>
      <c r="I575" s="68"/>
      <c r="J575" s="69">
        <v>686.91</v>
      </c>
      <c r="K575" s="68"/>
      <c r="L575" s="70">
        <v>2555.31</v>
      </c>
      <c r="M575" s="68"/>
      <c r="N575" s="71"/>
      <c r="AE575" s="44"/>
      <c r="AF575" s="52"/>
      <c r="AI575" s="3" t="s">
        <v>69</v>
      </c>
      <c r="AJ575" s="52"/>
      <c r="AK575" s="52"/>
      <c r="AL575" s="52"/>
    </row>
    <row r="576" spans="1:38" customFormat="1" ht="15" x14ac:dyDescent="0.25">
      <c r="A576" s="61"/>
      <c r="B576" s="54"/>
      <c r="C576" s="126" t="s">
        <v>70</v>
      </c>
      <c r="D576" s="126"/>
      <c r="E576" s="126"/>
      <c r="F576" s="55"/>
      <c r="G576" s="56"/>
      <c r="H576" s="56"/>
      <c r="I576" s="56"/>
      <c r="J576" s="63"/>
      <c r="K576" s="56"/>
      <c r="L576" s="57">
        <v>589.13</v>
      </c>
      <c r="M576" s="56"/>
      <c r="N576" s="59">
        <v>17515</v>
      </c>
      <c r="AE576" s="44"/>
      <c r="AF576" s="52"/>
      <c r="AH576" s="3" t="s">
        <v>70</v>
      </c>
      <c r="AJ576" s="52"/>
      <c r="AK576" s="52"/>
      <c r="AL576" s="52"/>
    </row>
    <row r="577" spans="1:38" customFormat="1" ht="23.25" x14ac:dyDescent="0.25">
      <c r="A577" s="61"/>
      <c r="B577" s="54" t="s">
        <v>264</v>
      </c>
      <c r="C577" s="126" t="s">
        <v>265</v>
      </c>
      <c r="D577" s="126"/>
      <c r="E577" s="126"/>
      <c r="F577" s="55" t="s">
        <v>73</v>
      </c>
      <c r="G577" s="65">
        <v>97</v>
      </c>
      <c r="H577" s="56"/>
      <c r="I577" s="65">
        <v>97</v>
      </c>
      <c r="J577" s="63"/>
      <c r="K577" s="56"/>
      <c r="L577" s="57">
        <v>571.46</v>
      </c>
      <c r="M577" s="56"/>
      <c r="N577" s="59">
        <v>16990</v>
      </c>
      <c r="AE577" s="44"/>
      <c r="AF577" s="52"/>
      <c r="AH577" s="3" t="s">
        <v>265</v>
      </c>
      <c r="AJ577" s="52"/>
      <c r="AK577" s="52"/>
      <c r="AL577" s="52"/>
    </row>
    <row r="578" spans="1:38" customFormat="1" ht="23.25" x14ac:dyDescent="0.25">
      <c r="A578" s="61"/>
      <c r="B578" s="54" t="s">
        <v>266</v>
      </c>
      <c r="C578" s="126" t="s">
        <v>267</v>
      </c>
      <c r="D578" s="126"/>
      <c r="E578" s="126"/>
      <c r="F578" s="55" t="s">
        <v>73</v>
      </c>
      <c r="G578" s="65">
        <v>51</v>
      </c>
      <c r="H578" s="56"/>
      <c r="I578" s="65">
        <v>51</v>
      </c>
      <c r="J578" s="63"/>
      <c r="K578" s="56"/>
      <c r="L578" s="57">
        <v>300.45999999999998</v>
      </c>
      <c r="M578" s="56"/>
      <c r="N578" s="59">
        <v>8933</v>
      </c>
      <c r="AE578" s="44"/>
      <c r="AF578" s="52"/>
      <c r="AH578" s="3" t="s">
        <v>267</v>
      </c>
      <c r="AJ578" s="52"/>
      <c r="AK578" s="52"/>
      <c r="AL578" s="52"/>
    </row>
    <row r="579" spans="1:38" customFormat="1" ht="15" x14ac:dyDescent="0.25">
      <c r="A579" s="72"/>
      <c r="B579" s="73"/>
      <c r="C579" s="142" t="s">
        <v>76</v>
      </c>
      <c r="D579" s="142"/>
      <c r="E579" s="142"/>
      <c r="F579" s="47"/>
      <c r="G579" s="48"/>
      <c r="H579" s="48"/>
      <c r="I579" s="48"/>
      <c r="J579" s="50"/>
      <c r="K579" s="48"/>
      <c r="L579" s="74">
        <v>3427.23</v>
      </c>
      <c r="M579" s="68"/>
      <c r="N579" s="75">
        <v>59052</v>
      </c>
      <c r="AE579" s="44"/>
      <c r="AF579" s="52"/>
      <c r="AJ579" s="52" t="s">
        <v>76</v>
      </c>
      <c r="AK579" s="52"/>
      <c r="AL579" s="52"/>
    </row>
    <row r="580" spans="1:38" customFormat="1" ht="23.25" x14ac:dyDescent="0.25">
      <c r="A580" s="45" t="s">
        <v>367</v>
      </c>
      <c r="B580" s="46" t="s">
        <v>258</v>
      </c>
      <c r="C580" s="142" t="s">
        <v>259</v>
      </c>
      <c r="D580" s="142"/>
      <c r="E580" s="142"/>
      <c r="F580" s="47" t="s">
        <v>82</v>
      </c>
      <c r="G580" s="48"/>
      <c r="H580" s="48"/>
      <c r="I580" s="88">
        <v>0.98399999999999999</v>
      </c>
      <c r="J580" s="74">
        <v>5230.01</v>
      </c>
      <c r="K580" s="48"/>
      <c r="L580" s="74">
        <v>5146.33</v>
      </c>
      <c r="M580" s="76">
        <v>7.93</v>
      </c>
      <c r="N580" s="75">
        <v>40810</v>
      </c>
      <c r="AE580" s="44"/>
      <c r="AF580" s="52" t="s">
        <v>259</v>
      </c>
      <c r="AJ580" s="52"/>
      <c r="AK580" s="52"/>
      <c r="AL580" s="52"/>
    </row>
    <row r="581" spans="1:38" customFormat="1" ht="15" x14ac:dyDescent="0.25">
      <c r="A581" s="72"/>
      <c r="B581" s="73"/>
      <c r="C581" s="142" t="s">
        <v>76</v>
      </c>
      <c r="D581" s="142"/>
      <c r="E581" s="142"/>
      <c r="F581" s="47"/>
      <c r="G581" s="48"/>
      <c r="H581" s="48"/>
      <c r="I581" s="48"/>
      <c r="J581" s="50"/>
      <c r="K581" s="48"/>
      <c r="L581" s="74">
        <v>5146.33</v>
      </c>
      <c r="M581" s="68"/>
      <c r="N581" s="75">
        <v>40810</v>
      </c>
      <c r="AE581" s="44"/>
      <c r="AF581" s="52"/>
      <c r="AJ581" s="52" t="s">
        <v>76</v>
      </c>
      <c r="AK581" s="52"/>
      <c r="AL581" s="52"/>
    </row>
    <row r="582" spans="1:38" customFormat="1" ht="0" hidden="1" customHeight="1" x14ac:dyDescent="0.25">
      <c r="A582" s="79"/>
      <c r="B582" s="80"/>
      <c r="C582" s="80"/>
      <c r="D582" s="80"/>
      <c r="E582" s="80"/>
      <c r="F582" s="81"/>
      <c r="G582" s="81"/>
      <c r="H582" s="81"/>
      <c r="I582" s="81"/>
      <c r="J582" s="82"/>
      <c r="K582" s="81"/>
      <c r="L582" s="82"/>
      <c r="M582" s="56"/>
      <c r="N582" s="82"/>
      <c r="AE582" s="44"/>
      <c r="AF582" s="52"/>
      <c r="AJ582" s="52"/>
      <c r="AK582" s="52"/>
      <c r="AL582" s="52"/>
    </row>
    <row r="583" spans="1:38" customFormat="1" ht="23.25" x14ac:dyDescent="0.25">
      <c r="A583" s="83"/>
      <c r="B583" s="84"/>
      <c r="C583" s="142" t="s">
        <v>368</v>
      </c>
      <c r="D583" s="142"/>
      <c r="E583" s="142"/>
      <c r="F583" s="142"/>
      <c r="G583" s="142"/>
      <c r="H583" s="142"/>
      <c r="I583" s="142"/>
      <c r="J583" s="142"/>
      <c r="K583" s="142"/>
      <c r="L583" s="85">
        <v>46909.68</v>
      </c>
      <c r="M583" s="86"/>
      <c r="N583" s="87">
        <v>532574</v>
      </c>
      <c r="AE583" s="44"/>
      <c r="AF583" s="52"/>
      <c r="AJ583" s="52"/>
      <c r="AK583" s="52"/>
      <c r="AL583" s="52" t="s">
        <v>368</v>
      </c>
    </row>
    <row r="584" spans="1:38" customFormat="1" ht="15" x14ac:dyDescent="0.25">
      <c r="A584" s="139" t="s">
        <v>369</v>
      </c>
      <c r="B584" s="140"/>
      <c r="C584" s="140"/>
      <c r="D584" s="140"/>
      <c r="E584" s="140"/>
      <c r="F584" s="140"/>
      <c r="G584" s="140"/>
      <c r="H584" s="140"/>
      <c r="I584" s="140"/>
      <c r="J584" s="140"/>
      <c r="K584" s="140"/>
      <c r="L584" s="140"/>
      <c r="M584" s="140"/>
      <c r="N584" s="141"/>
      <c r="AE584" s="44" t="s">
        <v>369</v>
      </c>
      <c r="AF584" s="52"/>
      <c r="AJ584" s="52"/>
      <c r="AK584" s="52"/>
      <c r="AL584" s="52"/>
    </row>
    <row r="585" spans="1:38" customFormat="1" ht="34.5" x14ac:dyDescent="0.25">
      <c r="A585" s="45" t="s">
        <v>370</v>
      </c>
      <c r="B585" s="46" t="s">
        <v>371</v>
      </c>
      <c r="C585" s="142" t="s">
        <v>372</v>
      </c>
      <c r="D585" s="142"/>
      <c r="E585" s="142"/>
      <c r="F585" s="47" t="s">
        <v>210</v>
      </c>
      <c r="G585" s="48"/>
      <c r="H585" s="48"/>
      <c r="I585" s="49">
        <v>1</v>
      </c>
      <c r="J585" s="50"/>
      <c r="K585" s="48"/>
      <c r="L585" s="50"/>
      <c r="M585" s="48"/>
      <c r="N585" s="51"/>
      <c r="AE585" s="44"/>
      <c r="AF585" s="52" t="s">
        <v>372</v>
      </c>
      <c r="AJ585" s="52"/>
      <c r="AK585" s="52"/>
      <c r="AL585" s="52"/>
    </row>
    <row r="586" spans="1:38" customFormat="1" ht="15" x14ac:dyDescent="0.25">
      <c r="A586" s="53"/>
      <c r="B586" s="54" t="s">
        <v>55</v>
      </c>
      <c r="C586" s="126" t="s">
        <v>59</v>
      </c>
      <c r="D586" s="126"/>
      <c r="E586" s="126"/>
      <c r="F586" s="55"/>
      <c r="G586" s="56"/>
      <c r="H586" s="56"/>
      <c r="I586" s="56"/>
      <c r="J586" s="57">
        <v>275.04000000000002</v>
      </c>
      <c r="K586" s="56"/>
      <c r="L586" s="57">
        <v>275.04000000000002</v>
      </c>
      <c r="M586" s="58">
        <v>29.73</v>
      </c>
      <c r="N586" s="59">
        <v>8177</v>
      </c>
      <c r="AE586" s="44"/>
      <c r="AF586" s="52"/>
      <c r="AG586" s="3" t="s">
        <v>59</v>
      </c>
      <c r="AJ586" s="52"/>
      <c r="AK586" s="52"/>
      <c r="AL586" s="52"/>
    </row>
    <row r="587" spans="1:38" customFormat="1" ht="15" x14ac:dyDescent="0.25">
      <c r="A587" s="53"/>
      <c r="B587" s="54" t="s">
        <v>60</v>
      </c>
      <c r="C587" s="126" t="s">
        <v>61</v>
      </c>
      <c r="D587" s="126"/>
      <c r="E587" s="126"/>
      <c r="F587" s="55"/>
      <c r="G587" s="56"/>
      <c r="H587" s="56"/>
      <c r="I587" s="56"/>
      <c r="J587" s="57">
        <v>877.32</v>
      </c>
      <c r="K587" s="56"/>
      <c r="L587" s="57">
        <v>877.32</v>
      </c>
      <c r="M587" s="58">
        <v>9.6300000000000008</v>
      </c>
      <c r="N587" s="59">
        <v>8449</v>
      </c>
      <c r="AE587" s="44"/>
      <c r="AF587" s="52"/>
      <c r="AG587" s="3" t="s">
        <v>61</v>
      </c>
      <c r="AJ587" s="52"/>
      <c r="AK587" s="52"/>
      <c r="AL587" s="52"/>
    </row>
    <row r="588" spans="1:38" customFormat="1" ht="15" x14ac:dyDescent="0.25">
      <c r="A588" s="53"/>
      <c r="B588" s="54" t="s">
        <v>62</v>
      </c>
      <c r="C588" s="126" t="s">
        <v>63</v>
      </c>
      <c r="D588" s="126"/>
      <c r="E588" s="126"/>
      <c r="F588" s="55"/>
      <c r="G588" s="56"/>
      <c r="H588" s="56"/>
      <c r="I588" s="56"/>
      <c r="J588" s="57">
        <v>110.79</v>
      </c>
      <c r="K588" s="56"/>
      <c r="L588" s="57">
        <v>110.79</v>
      </c>
      <c r="M588" s="58">
        <v>29.73</v>
      </c>
      <c r="N588" s="59">
        <v>3294</v>
      </c>
      <c r="AE588" s="44"/>
      <c r="AF588" s="52"/>
      <c r="AG588" s="3" t="s">
        <v>63</v>
      </c>
      <c r="AJ588" s="52"/>
      <c r="AK588" s="52"/>
      <c r="AL588" s="52"/>
    </row>
    <row r="589" spans="1:38" customFormat="1" ht="15" x14ac:dyDescent="0.25">
      <c r="A589" s="61"/>
      <c r="B589" s="54"/>
      <c r="C589" s="126" t="s">
        <v>66</v>
      </c>
      <c r="D589" s="126"/>
      <c r="E589" s="126"/>
      <c r="F589" s="55" t="s">
        <v>67</v>
      </c>
      <c r="G589" s="58">
        <v>28.59</v>
      </c>
      <c r="H589" s="56"/>
      <c r="I589" s="58">
        <v>28.59</v>
      </c>
      <c r="J589" s="63"/>
      <c r="K589" s="56"/>
      <c r="L589" s="63"/>
      <c r="M589" s="56"/>
      <c r="N589" s="64"/>
      <c r="AE589" s="44"/>
      <c r="AF589" s="52"/>
      <c r="AH589" s="3" t="s">
        <v>66</v>
      </c>
      <c r="AJ589" s="52"/>
      <c r="AK589" s="52"/>
      <c r="AL589" s="52"/>
    </row>
    <row r="590" spans="1:38" customFormat="1" ht="15" x14ac:dyDescent="0.25">
      <c r="A590" s="61"/>
      <c r="B590" s="54"/>
      <c r="C590" s="126" t="s">
        <v>68</v>
      </c>
      <c r="D590" s="126"/>
      <c r="E590" s="126"/>
      <c r="F590" s="55" t="s">
        <v>67</v>
      </c>
      <c r="G590" s="58">
        <v>9.8800000000000008</v>
      </c>
      <c r="H590" s="56"/>
      <c r="I590" s="58">
        <v>9.8800000000000008</v>
      </c>
      <c r="J590" s="63"/>
      <c r="K590" s="56"/>
      <c r="L590" s="63"/>
      <c r="M590" s="56"/>
      <c r="N590" s="64"/>
      <c r="AE590" s="44"/>
      <c r="AF590" s="52"/>
      <c r="AH590" s="3" t="s">
        <v>68</v>
      </c>
      <c r="AJ590" s="52"/>
      <c r="AK590" s="52"/>
      <c r="AL590" s="52"/>
    </row>
    <row r="591" spans="1:38" customFormat="1" ht="15" x14ac:dyDescent="0.25">
      <c r="A591" s="66"/>
      <c r="B591" s="54"/>
      <c r="C591" s="146" t="s">
        <v>69</v>
      </c>
      <c r="D591" s="146"/>
      <c r="E591" s="146"/>
      <c r="F591" s="67"/>
      <c r="G591" s="68"/>
      <c r="H591" s="68"/>
      <c r="I591" s="68"/>
      <c r="J591" s="70">
        <v>1152.3599999999999</v>
      </c>
      <c r="K591" s="68"/>
      <c r="L591" s="70">
        <v>1152.3599999999999</v>
      </c>
      <c r="M591" s="68"/>
      <c r="N591" s="71"/>
      <c r="AE591" s="44"/>
      <c r="AF591" s="52"/>
      <c r="AI591" s="3" t="s">
        <v>69</v>
      </c>
      <c r="AJ591" s="52"/>
      <c r="AK591" s="52"/>
      <c r="AL591" s="52"/>
    </row>
    <row r="592" spans="1:38" customFormat="1" ht="15" x14ac:dyDescent="0.25">
      <c r="A592" s="61"/>
      <c r="B592" s="54"/>
      <c r="C592" s="126" t="s">
        <v>70</v>
      </c>
      <c r="D592" s="126"/>
      <c r="E592" s="126"/>
      <c r="F592" s="55"/>
      <c r="G592" s="56"/>
      <c r="H592" s="56"/>
      <c r="I592" s="56"/>
      <c r="J592" s="63"/>
      <c r="K592" s="56"/>
      <c r="L592" s="57">
        <v>385.83</v>
      </c>
      <c r="M592" s="56"/>
      <c r="N592" s="59">
        <v>11471</v>
      </c>
      <c r="AE592" s="44"/>
      <c r="AF592" s="52"/>
      <c r="AH592" s="3" t="s">
        <v>70</v>
      </c>
      <c r="AJ592" s="52"/>
      <c r="AK592" s="52"/>
      <c r="AL592" s="52"/>
    </row>
    <row r="593" spans="1:38" customFormat="1" ht="22.5" x14ac:dyDescent="0.25">
      <c r="A593" s="61"/>
      <c r="B593" s="54" t="s">
        <v>71</v>
      </c>
      <c r="C593" s="126" t="s">
        <v>72</v>
      </c>
      <c r="D593" s="126"/>
      <c r="E593" s="126"/>
      <c r="F593" s="55" t="s">
        <v>73</v>
      </c>
      <c r="G593" s="65">
        <v>103</v>
      </c>
      <c r="H593" s="56"/>
      <c r="I593" s="65">
        <v>103</v>
      </c>
      <c r="J593" s="63"/>
      <c r="K593" s="56"/>
      <c r="L593" s="57">
        <v>397.4</v>
      </c>
      <c r="M593" s="56"/>
      <c r="N593" s="59">
        <v>11815</v>
      </c>
      <c r="AE593" s="44"/>
      <c r="AF593" s="52"/>
      <c r="AH593" s="3" t="s">
        <v>72</v>
      </c>
      <c r="AJ593" s="52"/>
      <c r="AK593" s="52"/>
      <c r="AL593" s="52"/>
    </row>
    <row r="594" spans="1:38" customFormat="1" ht="22.5" x14ac:dyDescent="0.25">
      <c r="A594" s="61"/>
      <c r="B594" s="54" t="s">
        <v>74</v>
      </c>
      <c r="C594" s="126" t="s">
        <v>75</v>
      </c>
      <c r="D594" s="126"/>
      <c r="E594" s="126"/>
      <c r="F594" s="55" t="s">
        <v>73</v>
      </c>
      <c r="G594" s="65">
        <v>60</v>
      </c>
      <c r="H594" s="56"/>
      <c r="I594" s="65">
        <v>60</v>
      </c>
      <c r="J594" s="63"/>
      <c r="K594" s="56"/>
      <c r="L594" s="57">
        <v>231.5</v>
      </c>
      <c r="M594" s="56"/>
      <c r="N594" s="59">
        <v>6883</v>
      </c>
      <c r="AE594" s="44"/>
      <c r="AF594" s="52"/>
      <c r="AH594" s="3" t="s">
        <v>75</v>
      </c>
      <c r="AJ594" s="52"/>
      <c r="AK594" s="52"/>
      <c r="AL594" s="52"/>
    </row>
    <row r="595" spans="1:38" customFormat="1" ht="15" x14ac:dyDescent="0.25">
      <c r="A595" s="72"/>
      <c r="B595" s="73"/>
      <c r="C595" s="142" t="s">
        <v>76</v>
      </c>
      <c r="D595" s="142"/>
      <c r="E595" s="142"/>
      <c r="F595" s="47"/>
      <c r="G595" s="48"/>
      <c r="H595" s="48"/>
      <c r="I595" s="48"/>
      <c r="J595" s="50"/>
      <c r="K595" s="48"/>
      <c r="L595" s="74">
        <v>1781.26</v>
      </c>
      <c r="M595" s="68"/>
      <c r="N595" s="75">
        <v>35324</v>
      </c>
      <c r="AE595" s="44"/>
      <c r="AF595" s="52"/>
      <c r="AJ595" s="52" t="s">
        <v>76</v>
      </c>
      <c r="AK595" s="52"/>
      <c r="AL595" s="52"/>
    </row>
    <row r="596" spans="1:38" customFormat="1" ht="22.5" x14ac:dyDescent="0.25">
      <c r="A596" s="45" t="s">
        <v>373</v>
      </c>
      <c r="B596" s="46" t="s">
        <v>374</v>
      </c>
      <c r="C596" s="142" t="s">
        <v>375</v>
      </c>
      <c r="D596" s="142"/>
      <c r="E596" s="142"/>
      <c r="F596" s="47" t="s">
        <v>213</v>
      </c>
      <c r="G596" s="48"/>
      <c r="H596" s="48"/>
      <c r="I596" s="49">
        <v>1</v>
      </c>
      <c r="J596" s="50"/>
      <c r="K596" s="48"/>
      <c r="L596" s="50"/>
      <c r="M596" s="76">
        <v>7.93</v>
      </c>
      <c r="N596" s="51"/>
      <c r="AE596" s="44"/>
      <c r="AF596" s="52" t="s">
        <v>375</v>
      </c>
      <c r="AJ596" s="52"/>
      <c r="AK596" s="52"/>
      <c r="AL596" s="52"/>
    </row>
    <row r="597" spans="1:38" customFormat="1" ht="15" x14ac:dyDescent="0.25">
      <c r="A597" s="72"/>
      <c r="B597" s="73"/>
      <c r="C597" s="142" t="s">
        <v>76</v>
      </c>
      <c r="D597" s="142"/>
      <c r="E597" s="142"/>
      <c r="F597" s="47"/>
      <c r="G597" s="48"/>
      <c r="H597" s="48"/>
      <c r="I597" s="48"/>
      <c r="J597" s="50"/>
      <c r="K597" s="48"/>
      <c r="L597" s="77">
        <v>0</v>
      </c>
      <c r="M597" s="68"/>
      <c r="N597" s="78">
        <v>0</v>
      </c>
      <c r="AE597" s="44"/>
      <c r="AF597" s="52"/>
      <c r="AJ597" s="52" t="s">
        <v>76</v>
      </c>
      <c r="AK597" s="52"/>
      <c r="AL597" s="52"/>
    </row>
    <row r="598" spans="1:38" customFormat="1" ht="45.75" x14ac:dyDescent="0.25">
      <c r="A598" s="45" t="s">
        <v>376</v>
      </c>
      <c r="B598" s="46" t="s">
        <v>56</v>
      </c>
      <c r="C598" s="142" t="s">
        <v>57</v>
      </c>
      <c r="D598" s="142"/>
      <c r="E598" s="142"/>
      <c r="F598" s="47" t="s">
        <v>58</v>
      </c>
      <c r="G598" s="48"/>
      <c r="H598" s="48"/>
      <c r="I598" s="49">
        <v>1</v>
      </c>
      <c r="J598" s="50"/>
      <c r="K598" s="48"/>
      <c r="L598" s="50"/>
      <c r="M598" s="48"/>
      <c r="N598" s="51"/>
      <c r="AE598" s="44"/>
      <c r="AF598" s="52" t="s">
        <v>57</v>
      </c>
      <c r="AJ598" s="52"/>
      <c r="AK598" s="52"/>
      <c r="AL598" s="52"/>
    </row>
    <row r="599" spans="1:38" customFormat="1" ht="15" x14ac:dyDescent="0.25">
      <c r="A599" s="53"/>
      <c r="B599" s="54" t="s">
        <v>55</v>
      </c>
      <c r="C599" s="126" t="s">
        <v>59</v>
      </c>
      <c r="D599" s="126"/>
      <c r="E599" s="126"/>
      <c r="F599" s="55"/>
      <c r="G599" s="56"/>
      <c r="H599" s="56"/>
      <c r="I599" s="56"/>
      <c r="J599" s="57">
        <v>52.98</v>
      </c>
      <c r="K599" s="56"/>
      <c r="L599" s="57">
        <v>52.98</v>
      </c>
      <c r="M599" s="58">
        <v>29.73</v>
      </c>
      <c r="N599" s="59">
        <v>1575</v>
      </c>
      <c r="AE599" s="44"/>
      <c r="AF599" s="52"/>
      <c r="AG599" s="3" t="s">
        <v>59</v>
      </c>
      <c r="AJ599" s="52"/>
      <c r="AK599" s="52"/>
      <c r="AL599" s="52"/>
    </row>
    <row r="600" spans="1:38" customFormat="1" ht="15" x14ac:dyDescent="0.25">
      <c r="A600" s="53"/>
      <c r="B600" s="54" t="s">
        <v>60</v>
      </c>
      <c r="C600" s="126" t="s">
        <v>61</v>
      </c>
      <c r="D600" s="126"/>
      <c r="E600" s="126"/>
      <c r="F600" s="55"/>
      <c r="G600" s="56"/>
      <c r="H600" s="56"/>
      <c r="I600" s="56"/>
      <c r="J600" s="57">
        <v>247.94</v>
      </c>
      <c r="K600" s="56"/>
      <c r="L600" s="57">
        <v>247.94</v>
      </c>
      <c r="M600" s="58">
        <v>9.6300000000000008</v>
      </c>
      <c r="N600" s="59">
        <v>2388</v>
      </c>
      <c r="AE600" s="44"/>
      <c r="AF600" s="52"/>
      <c r="AG600" s="3" t="s">
        <v>61</v>
      </c>
      <c r="AJ600" s="52"/>
      <c r="AK600" s="52"/>
      <c r="AL600" s="52"/>
    </row>
    <row r="601" spans="1:38" customFormat="1" ht="15" x14ac:dyDescent="0.25">
      <c r="A601" s="53"/>
      <c r="B601" s="54" t="s">
        <v>62</v>
      </c>
      <c r="C601" s="126" t="s">
        <v>63</v>
      </c>
      <c r="D601" s="126"/>
      <c r="E601" s="126"/>
      <c r="F601" s="55"/>
      <c r="G601" s="56"/>
      <c r="H601" s="56"/>
      <c r="I601" s="56"/>
      <c r="J601" s="57">
        <v>23.2</v>
      </c>
      <c r="K601" s="56"/>
      <c r="L601" s="57">
        <v>23.2</v>
      </c>
      <c r="M601" s="58">
        <v>29.73</v>
      </c>
      <c r="N601" s="91">
        <v>690</v>
      </c>
      <c r="AE601" s="44"/>
      <c r="AF601" s="52"/>
      <c r="AG601" s="3" t="s">
        <v>63</v>
      </c>
      <c r="AJ601" s="52"/>
      <c r="AK601" s="52"/>
      <c r="AL601" s="52"/>
    </row>
    <row r="602" spans="1:38" customFormat="1" ht="15" x14ac:dyDescent="0.25">
      <c r="A602" s="53"/>
      <c r="B602" s="54" t="s">
        <v>64</v>
      </c>
      <c r="C602" s="126" t="s">
        <v>65</v>
      </c>
      <c r="D602" s="126"/>
      <c r="E602" s="126"/>
      <c r="F602" s="55"/>
      <c r="G602" s="56"/>
      <c r="H602" s="56"/>
      <c r="I602" s="56"/>
      <c r="J602" s="57">
        <v>45.54</v>
      </c>
      <c r="K602" s="56"/>
      <c r="L602" s="57">
        <v>8.94</v>
      </c>
      <c r="M602" s="58">
        <v>7.93</v>
      </c>
      <c r="N602" s="91">
        <v>71</v>
      </c>
      <c r="AE602" s="44"/>
      <c r="AF602" s="52"/>
      <c r="AG602" s="3" t="s">
        <v>65</v>
      </c>
      <c r="AJ602" s="52"/>
      <c r="AK602" s="52"/>
      <c r="AL602" s="52"/>
    </row>
    <row r="603" spans="1:38" customFormat="1" ht="15" x14ac:dyDescent="0.25">
      <c r="A603" s="61"/>
      <c r="B603" s="54"/>
      <c r="C603" s="126" t="s">
        <v>66</v>
      </c>
      <c r="D603" s="126"/>
      <c r="E603" s="126"/>
      <c r="F603" s="55" t="s">
        <v>67</v>
      </c>
      <c r="G603" s="58">
        <v>5.98</v>
      </c>
      <c r="H603" s="56"/>
      <c r="I603" s="58">
        <v>5.98</v>
      </c>
      <c r="J603" s="63"/>
      <c r="K603" s="56"/>
      <c r="L603" s="63"/>
      <c r="M603" s="56"/>
      <c r="N603" s="64"/>
      <c r="AE603" s="44"/>
      <c r="AF603" s="52"/>
      <c r="AH603" s="3" t="s">
        <v>66</v>
      </c>
      <c r="AJ603" s="52"/>
      <c r="AK603" s="52"/>
      <c r="AL603" s="52"/>
    </row>
    <row r="604" spans="1:38" customFormat="1" ht="15" x14ac:dyDescent="0.25">
      <c r="A604" s="61"/>
      <c r="B604" s="54"/>
      <c r="C604" s="126" t="s">
        <v>68</v>
      </c>
      <c r="D604" s="126"/>
      <c r="E604" s="126"/>
      <c r="F604" s="55" t="s">
        <v>67</v>
      </c>
      <c r="G604" s="65">
        <v>2</v>
      </c>
      <c r="H604" s="56"/>
      <c r="I604" s="65">
        <v>2</v>
      </c>
      <c r="J604" s="63"/>
      <c r="K604" s="56"/>
      <c r="L604" s="63"/>
      <c r="M604" s="56"/>
      <c r="N604" s="64"/>
      <c r="AE604" s="44"/>
      <c r="AF604" s="52"/>
      <c r="AH604" s="3" t="s">
        <v>68</v>
      </c>
      <c r="AJ604" s="52"/>
      <c r="AK604" s="52"/>
      <c r="AL604" s="52"/>
    </row>
    <row r="605" spans="1:38" customFormat="1" ht="15" x14ac:dyDescent="0.25">
      <c r="A605" s="66"/>
      <c r="B605" s="54"/>
      <c r="C605" s="146" t="s">
        <v>69</v>
      </c>
      <c r="D605" s="146"/>
      <c r="E605" s="146"/>
      <c r="F605" s="67"/>
      <c r="G605" s="68"/>
      <c r="H605" s="68"/>
      <c r="I605" s="68"/>
      <c r="J605" s="69">
        <v>309.86</v>
      </c>
      <c r="K605" s="68"/>
      <c r="L605" s="69">
        <v>309.86</v>
      </c>
      <c r="M605" s="68"/>
      <c r="N605" s="71"/>
      <c r="AE605" s="44"/>
      <c r="AF605" s="52"/>
      <c r="AI605" s="3" t="s">
        <v>69</v>
      </c>
      <c r="AJ605" s="52"/>
      <c r="AK605" s="52"/>
      <c r="AL605" s="52"/>
    </row>
    <row r="606" spans="1:38" customFormat="1" ht="15" x14ac:dyDescent="0.25">
      <c r="A606" s="61"/>
      <c r="B606" s="54"/>
      <c r="C606" s="126" t="s">
        <v>70</v>
      </c>
      <c r="D606" s="126"/>
      <c r="E606" s="126"/>
      <c r="F606" s="55"/>
      <c r="G606" s="56"/>
      <c r="H606" s="56"/>
      <c r="I606" s="56"/>
      <c r="J606" s="63"/>
      <c r="K606" s="56"/>
      <c r="L606" s="57">
        <v>76.180000000000007</v>
      </c>
      <c r="M606" s="56"/>
      <c r="N606" s="59">
        <v>2265</v>
      </c>
      <c r="AE606" s="44"/>
      <c r="AF606" s="52"/>
      <c r="AH606" s="3" t="s">
        <v>70</v>
      </c>
      <c r="AJ606" s="52"/>
      <c r="AK606" s="52"/>
      <c r="AL606" s="52"/>
    </row>
    <row r="607" spans="1:38" customFormat="1" ht="22.5" x14ac:dyDescent="0.25">
      <c r="A607" s="61"/>
      <c r="B607" s="54" t="s">
        <v>71</v>
      </c>
      <c r="C607" s="126" t="s">
        <v>72</v>
      </c>
      <c r="D607" s="126"/>
      <c r="E607" s="126"/>
      <c r="F607" s="55" t="s">
        <v>73</v>
      </c>
      <c r="G607" s="65">
        <v>103</v>
      </c>
      <c r="H607" s="56"/>
      <c r="I607" s="65">
        <v>103</v>
      </c>
      <c r="J607" s="63"/>
      <c r="K607" s="56"/>
      <c r="L607" s="57">
        <v>78.47</v>
      </c>
      <c r="M607" s="56"/>
      <c r="N607" s="59">
        <v>2333</v>
      </c>
      <c r="AE607" s="44"/>
      <c r="AF607" s="52"/>
      <c r="AH607" s="3" t="s">
        <v>72</v>
      </c>
      <c r="AJ607" s="52"/>
      <c r="AK607" s="52"/>
      <c r="AL607" s="52"/>
    </row>
    <row r="608" spans="1:38" customFormat="1" ht="22.5" x14ac:dyDescent="0.25">
      <c r="A608" s="61"/>
      <c r="B608" s="54" t="s">
        <v>74</v>
      </c>
      <c r="C608" s="126" t="s">
        <v>75</v>
      </c>
      <c r="D608" s="126"/>
      <c r="E608" s="126"/>
      <c r="F608" s="55" t="s">
        <v>73</v>
      </c>
      <c r="G608" s="65">
        <v>60</v>
      </c>
      <c r="H608" s="56"/>
      <c r="I608" s="65">
        <v>60</v>
      </c>
      <c r="J608" s="63"/>
      <c r="K608" s="56"/>
      <c r="L608" s="57">
        <v>45.71</v>
      </c>
      <c r="M608" s="56"/>
      <c r="N608" s="59">
        <v>1359</v>
      </c>
      <c r="AE608" s="44"/>
      <c r="AF608" s="52"/>
      <c r="AH608" s="3" t="s">
        <v>75</v>
      </c>
      <c r="AJ608" s="52"/>
      <c r="AK608" s="52"/>
      <c r="AL608" s="52"/>
    </row>
    <row r="609" spans="1:38" customFormat="1" ht="15" x14ac:dyDescent="0.25">
      <c r="A609" s="72"/>
      <c r="B609" s="73"/>
      <c r="C609" s="142" t="s">
        <v>76</v>
      </c>
      <c r="D609" s="142"/>
      <c r="E609" s="142"/>
      <c r="F609" s="47"/>
      <c r="G609" s="48"/>
      <c r="H609" s="48"/>
      <c r="I609" s="48"/>
      <c r="J609" s="50"/>
      <c r="K609" s="48"/>
      <c r="L609" s="77">
        <v>434.04</v>
      </c>
      <c r="M609" s="68"/>
      <c r="N609" s="75">
        <v>7726</v>
      </c>
      <c r="AE609" s="44"/>
      <c r="AF609" s="52"/>
      <c r="AJ609" s="52" t="s">
        <v>76</v>
      </c>
      <c r="AK609" s="52"/>
      <c r="AL609" s="52"/>
    </row>
    <row r="610" spans="1:38" customFormat="1" ht="23.25" x14ac:dyDescent="0.25">
      <c r="A610" s="45" t="s">
        <v>377</v>
      </c>
      <c r="B610" s="46" t="s">
        <v>78</v>
      </c>
      <c r="C610" s="142" t="s">
        <v>79</v>
      </c>
      <c r="D610" s="142"/>
      <c r="E610" s="142"/>
      <c r="F610" s="47" t="s">
        <v>58</v>
      </c>
      <c r="G610" s="48"/>
      <c r="H610" s="48"/>
      <c r="I610" s="49">
        <v>2</v>
      </c>
      <c r="J610" s="74">
        <v>1672.09</v>
      </c>
      <c r="K610" s="48"/>
      <c r="L610" s="74">
        <v>3344.18</v>
      </c>
      <c r="M610" s="76">
        <v>7.93</v>
      </c>
      <c r="N610" s="75">
        <v>26519</v>
      </c>
      <c r="AE610" s="44"/>
      <c r="AF610" s="52" t="s">
        <v>79</v>
      </c>
      <c r="AJ610" s="52"/>
      <c r="AK610" s="52"/>
      <c r="AL610" s="52"/>
    </row>
    <row r="611" spans="1:38" customFormat="1" ht="15" x14ac:dyDescent="0.25">
      <c r="A611" s="72"/>
      <c r="B611" s="73"/>
      <c r="C611" s="142" t="s">
        <v>76</v>
      </c>
      <c r="D611" s="142"/>
      <c r="E611" s="142"/>
      <c r="F611" s="47"/>
      <c r="G611" s="48"/>
      <c r="H611" s="48"/>
      <c r="I611" s="48"/>
      <c r="J611" s="50"/>
      <c r="K611" s="48"/>
      <c r="L611" s="74">
        <v>3344.18</v>
      </c>
      <c r="M611" s="68"/>
      <c r="N611" s="75">
        <v>26519</v>
      </c>
      <c r="AE611" s="44"/>
      <c r="AF611" s="52"/>
      <c r="AJ611" s="52" t="s">
        <v>76</v>
      </c>
      <c r="AK611" s="52"/>
      <c r="AL611" s="52"/>
    </row>
    <row r="612" spans="1:38" customFormat="1" ht="15" x14ac:dyDescent="0.25">
      <c r="A612" s="45" t="s">
        <v>378</v>
      </c>
      <c r="B612" s="46" t="s">
        <v>80</v>
      </c>
      <c r="C612" s="142" t="s">
        <v>379</v>
      </c>
      <c r="D612" s="142"/>
      <c r="E612" s="142"/>
      <c r="F612" s="47" t="s">
        <v>82</v>
      </c>
      <c r="G612" s="48"/>
      <c r="H612" s="48"/>
      <c r="I612" s="88">
        <v>2.3E-2</v>
      </c>
      <c r="J612" s="74">
        <v>10832.93</v>
      </c>
      <c r="K612" s="48"/>
      <c r="L612" s="77">
        <v>249.16</v>
      </c>
      <c r="M612" s="76">
        <v>7.93</v>
      </c>
      <c r="N612" s="75">
        <v>1976</v>
      </c>
      <c r="AE612" s="44"/>
      <c r="AF612" s="52" t="s">
        <v>379</v>
      </c>
      <c r="AJ612" s="52"/>
      <c r="AK612" s="52"/>
      <c r="AL612" s="52"/>
    </row>
    <row r="613" spans="1:38" customFormat="1" ht="15" x14ac:dyDescent="0.25">
      <c r="A613" s="72"/>
      <c r="B613" s="73"/>
      <c r="C613" s="142" t="s">
        <v>76</v>
      </c>
      <c r="D613" s="142"/>
      <c r="E613" s="142"/>
      <c r="F613" s="47"/>
      <c r="G613" s="48"/>
      <c r="H613" s="48"/>
      <c r="I613" s="48"/>
      <c r="J613" s="50"/>
      <c r="K613" s="48"/>
      <c r="L613" s="77">
        <v>249.16</v>
      </c>
      <c r="M613" s="68"/>
      <c r="N613" s="75">
        <v>1976</v>
      </c>
      <c r="AE613" s="44"/>
      <c r="AF613" s="52"/>
      <c r="AJ613" s="52" t="s">
        <v>76</v>
      </c>
      <c r="AK613" s="52"/>
      <c r="AL613" s="52"/>
    </row>
    <row r="614" spans="1:38" customFormat="1" ht="34.5" x14ac:dyDescent="0.25">
      <c r="A614" s="45" t="s">
        <v>380</v>
      </c>
      <c r="B614" s="46" t="s">
        <v>219</v>
      </c>
      <c r="C614" s="142" t="s">
        <v>220</v>
      </c>
      <c r="D614" s="142"/>
      <c r="E614" s="142"/>
      <c r="F614" s="47" t="s">
        <v>58</v>
      </c>
      <c r="G614" s="48"/>
      <c r="H614" s="48"/>
      <c r="I614" s="49">
        <v>1</v>
      </c>
      <c r="J614" s="77">
        <v>225.77</v>
      </c>
      <c r="K614" s="48"/>
      <c r="L614" s="77">
        <v>225.77</v>
      </c>
      <c r="M614" s="76">
        <v>7.93</v>
      </c>
      <c r="N614" s="75">
        <v>1790</v>
      </c>
      <c r="AE614" s="44"/>
      <c r="AF614" s="52" t="s">
        <v>220</v>
      </c>
      <c r="AJ614" s="52"/>
      <c r="AK614" s="52"/>
      <c r="AL614" s="52"/>
    </row>
    <row r="615" spans="1:38" customFormat="1" ht="15" x14ac:dyDescent="0.25">
      <c r="A615" s="72"/>
      <c r="B615" s="73"/>
      <c r="C615" s="142" t="s">
        <v>76</v>
      </c>
      <c r="D615" s="142"/>
      <c r="E615" s="142"/>
      <c r="F615" s="47"/>
      <c r="G615" s="48"/>
      <c r="H615" s="48"/>
      <c r="I615" s="48"/>
      <c r="J615" s="50"/>
      <c r="K615" s="48"/>
      <c r="L615" s="77">
        <v>225.77</v>
      </c>
      <c r="M615" s="68"/>
      <c r="N615" s="75">
        <v>1790</v>
      </c>
      <c r="AE615" s="44"/>
      <c r="AF615" s="52"/>
      <c r="AJ615" s="52" t="s">
        <v>76</v>
      </c>
      <c r="AK615" s="52"/>
      <c r="AL615" s="52"/>
    </row>
    <row r="616" spans="1:38" customFormat="1" ht="45.75" x14ac:dyDescent="0.25">
      <c r="A616" s="45" t="s">
        <v>381</v>
      </c>
      <c r="B616" s="46" t="s">
        <v>225</v>
      </c>
      <c r="C616" s="142" t="s">
        <v>226</v>
      </c>
      <c r="D616" s="142"/>
      <c r="E616" s="142"/>
      <c r="F616" s="47" t="s">
        <v>58</v>
      </c>
      <c r="G616" s="48"/>
      <c r="H616" s="48"/>
      <c r="I616" s="49">
        <v>4</v>
      </c>
      <c r="J616" s="77">
        <v>22.41</v>
      </c>
      <c r="K616" s="48"/>
      <c r="L616" s="77">
        <v>89.64</v>
      </c>
      <c r="M616" s="76">
        <v>7.93</v>
      </c>
      <c r="N616" s="78">
        <v>711</v>
      </c>
      <c r="AE616" s="44"/>
      <c r="AF616" s="52" t="s">
        <v>226</v>
      </c>
      <c r="AJ616" s="52"/>
      <c r="AK616" s="52"/>
      <c r="AL616" s="52"/>
    </row>
    <row r="617" spans="1:38" customFormat="1" ht="15" x14ac:dyDescent="0.25">
      <c r="A617" s="72"/>
      <c r="B617" s="73"/>
      <c r="C617" s="142" t="s">
        <v>76</v>
      </c>
      <c r="D617" s="142"/>
      <c r="E617" s="142"/>
      <c r="F617" s="47"/>
      <c r="G617" s="48"/>
      <c r="H617" s="48"/>
      <c r="I617" s="48"/>
      <c r="J617" s="50"/>
      <c r="K617" s="48"/>
      <c r="L617" s="77">
        <v>89.64</v>
      </c>
      <c r="M617" s="68"/>
      <c r="N617" s="78">
        <v>711</v>
      </c>
      <c r="AE617" s="44"/>
      <c r="AF617" s="52"/>
      <c r="AJ617" s="52" t="s">
        <v>76</v>
      </c>
      <c r="AK617" s="52"/>
      <c r="AL617" s="52"/>
    </row>
    <row r="618" spans="1:38" customFormat="1" ht="23.25" x14ac:dyDescent="0.25">
      <c r="A618" s="45" t="s">
        <v>382</v>
      </c>
      <c r="B618" s="46" t="s">
        <v>216</v>
      </c>
      <c r="C618" s="142" t="s">
        <v>217</v>
      </c>
      <c r="D618" s="142"/>
      <c r="E618" s="142"/>
      <c r="F618" s="47" t="s">
        <v>132</v>
      </c>
      <c r="G618" s="48"/>
      <c r="H618" s="48"/>
      <c r="I618" s="76">
        <v>0.06</v>
      </c>
      <c r="J618" s="74">
        <v>2089</v>
      </c>
      <c r="K618" s="48"/>
      <c r="L618" s="77">
        <v>125.34</v>
      </c>
      <c r="M618" s="76">
        <v>7.93</v>
      </c>
      <c r="N618" s="78">
        <v>994</v>
      </c>
      <c r="AE618" s="44"/>
      <c r="AF618" s="52" t="s">
        <v>217</v>
      </c>
      <c r="AJ618" s="52"/>
      <c r="AK618" s="52"/>
      <c r="AL618" s="52"/>
    </row>
    <row r="619" spans="1:38" customFormat="1" ht="15" x14ac:dyDescent="0.25">
      <c r="A619" s="72"/>
      <c r="B619" s="73"/>
      <c r="C619" s="142" t="s">
        <v>76</v>
      </c>
      <c r="D619" s="142"/>
      <c r="E619" s="142"/>
      <c r="F619" s="47"/>
      <c r="G619" s="48"/>
      <c r="H619" s="48"/>
      <c r="I619" s="48"/>
      <c r="J619" s="50"/>
      <c r="K619" s="48"/>
      <c r="L619" s="77">
        <v>125.34</v>
      </c>
      <c r="M619" s="68"/>
      <c r="N619" s="78">
        <v>994</v>
      </c>
      <c r="AE619" s="44"/>
      <c r="AF619" s="52"/>
      <c r="AJ619" s="52" t="s">
        <v>76</v>
      </c>
      <c r="AK619" s="52"/>
      <c r="AL619" s="52"/>
    </row>
    <row r="620" spans="1:38" customFormat="1" ht="23.25" x14ac:dyDescent="0.25">
      <c r="A620" s="45" t="s">
        <v>383</v>
      </c>
      <c r="B620" s="46" t="s">
        <v>102</v>
      </c>
      <c r="C620" s="142" t="s">
        <v>103</v>
      </c>
      <c r="D620" s="142"/>
      <c r="E620" s="142"/>
      <c r="F620" s="47" t="s">
        <v>58</v>
      </c>
      <c r="G620" s="48"/>
      <c r="H620" s="48"/>
      <c r="I620" s="49">
        <v>6</v>
      </c>
      <c r="J620" s="77">
        <v>6.78</v>
      </c>
      <c r="K620" s="48"/>
      <c r="L620" s="77">
        <v>40.68</v>
      </c>
      <c r="M620" s="76">
        <v>7.93</v>
      </c>
      <c r="N620" s="78">
        <v>323</v>
      </c>
      <c r="AE620" s="44"/>
      <c r="AF620" s="52" t="s">
        <v>103</v>
      </c>
      <c r="AJ620" s="52"/>
      <c r="AK620" s="52"/>
      <c r="AL620" s="52"/>
    </row>
    <row r="621" spans="1:38" customFormat="1" ht="15" x14ac:dyDescent="0.25">
      <c r="A621" s="72"/>
      <c r="B621" s="73"/>
      <c r="C621" s="142" t="s">
        <v>76</v>
      </c>
      <c r="D621" s="142"/>
      <c r="E621" s="142"/>
      <c r="F621" s="47"/>
      <c r="G621" s="48"/>
      <c r="H621" s="48"/>
      <c r="I621" s="48"/>
      <c r="J621" s="50"/>
      <c r="K621" s="48"/>
      <c r="L621" s="77">
        <v>40.68</v>
      </c>
      <c r="M621" s="68"/>
      <c r="N621" s="78">
        <v>323</v>
      </c>
      <c r="AE621" s="44"/>
      <c r="AF621" s="52"/>
      <c r="AJ621" s="52" t="s">
        <v>76</v>
      </c>
      <c r="AK621" s="52"/>
      <c r="AL621" s="52"/>
    </row>
    <row r="622" spans="1:38" customFormat="1" ht="34.5" x14ac:dyDescent="0.25">
      <c r="A622" s="45" t="s">
        <v>384</v>
      </c>
      <c r="B622" s="46" t="s">
        <v>83</v>
      </c>
      <c r="C622" s="142" t="s">
        <v>84</v>
      </c>
      <c r="D622" s="142"/>
      <c r="E622" s="142"/>
      <c r="F622" s="47" t="s">
        <v>85</v>
      </c>
      <c r="G622" s="48"/>
      <c r="H622" s="48"/>
      <c r="I622" s="49">
        <v>2</v>
      </c>
      <c r="J622" s="77">
        <v>217.5</v>
      </c>
      <c r="K622" s="48"/>
      <c r="L622" s="77">
        <v>54.85</v>
      </c>
      <c r="M622" s="76">
        <v>7.93</v>
      </c>
      <c r="N622" s="78">
        <v>435</v>
      </c>
      <c r="AE622" s="44"/>
      <c r="AF622" s="52" t="s">
        <v>84</v>
      </c>
      <c r="AJ622" s="52"/>
      <c r="AK622" s="52"/>
      <c r="AL622" s="52"/>
    </row>
    <row r="623" spans="1:38" customFormat="1" ht="15" x14ac:dyDescent="0.25">
      <c r="A623" s="72"/>
      <c r="B623" s="73"/>
      <c r="C623" s="142" t="s">
        <v>76</v>
      </c>
      <c r="D623" s="142"/>
      <c r="E623" s="142"/>
      <c r="F623" s="47"/>
      <c r="G623" s="48"/>
      <c r="H623" s="48"/>
      <c r="I623" s="48"/>
      <c r="J623" s="50"/>
      <c r="K623" s="48"/>
      <c r="L623" s="77">
        <v>54.85</v>
      </c>
      <c r="M623" s="68"/>
      <c r="N623" s="78">
        <v>435</v>
      </c>
      <c r="AE623" s="44"/>
      <c r="AF623" s="52"/>
      <c r="AJ623" s="52" t="s">
        <v>76</v>
      </c>
      <c r="AK623" s="52"/>
      <c r="AL623" s="52"/>
    </row>
    <row r="624" spans="1:38" customFormat="1" ht="34.5" x14ac:dyDescent="0.25">
      <c r="A624" s="45" t="s">
        <v>385</v>
      </c>
      <c r="B624" s="46" t="s">
        <v>83</v>
      </c>
      <c r="C624" s="142" t="s">
        <v>87</v>
      </c>
      <c r="D624" s="142"/>
      <c r="E624" s="142"/>
      <c r="F624" s="47" t="s">
        <v>85</v>
      </c>
      <c r="G624" s="48"/>
      <c r="H624" s="48"/>
      <c r="I624" s="49">
        <v>2</v>
      </c>
      <c r="J624" s="77">
        <v>143.33000000000001</v>
      </c>
      <c r="K624" s="48"/>
      <c r="L624" s="77">
        <v>36.19</v>
      </c>
      <c r="M624" s="76">
        <v>7.93</v>
      </c>
      <c r="N624" s="78">
        <v>287</v>
      </c>
      <c r="AE624" s="44"/>
      <c r="AF624" s="52" t="s">
        <v>87</v>
      </c>
      <c r="AJ624" s="52"/>
      <c r="AK624" s="52"/>
      <c r="AL624" s="52"/>
    </row>
    <row r="625" spans="1:38" customFormat="1" ht="15" x14ac:dyDescent="0.25">
      <c r="A625" s="72"/>
      <c r="B625" s="73"/>
      <c r="C625" s="142" t="s">
        <v>76</v>
      </c>
      <c r="D625" s="142"/>
      <c r="E625" s="142"/>
      <c r="F625" s="47"/>
      <c r="G625" s="48"/>
      <c r="H625" s="48"/>
      <c r="I625" s="48"/>
      <c r="J625" s="50"/>
      <c r="K625" s="48"/>
      <c r="L625" s="77">
        <v>36.19</v>
      </c>
      <c r="M625" s="68"/>
      <c r="N625" s="78">
        <v>287</v>
      </c>
      <c r="AE625" s="44"/>
      <c r="AF625" s="52"/>
      <c r="AJ625" s="52" t="s">
        <v>76</v>
      </c>
      <c r="AK625" s="52"/>
      <c r="AL625" s="52"/>
    </row>
    <row r="626" spans="1:38" customFormat="1" ht="34.5" x14ac:dyDescent="0.25">
      <c r="A626" s="45" t="s">
        <v>386</v>
      </c>
      <c r="B626" s="46" t="s">
        <v>83</v>
      </c>
      <c r="C626" s="142" t="s">
        <v>89</v>
      </c>
      <c r="D626" s="142"/>
      <c r="E626" s="142"/>
      <c r="F626" s="47" t="s">
        <v>85</v>
      </c>
      <c r="G626" s="48"/>
      <c r="H626" s="48"/>
      <c r="I626" s="49">
        <v>1</v>
      </c>
      <c r="J626" s="77">
        <v>84.16</v>
      </c>
      <c r="K626" s="48"/>
      <c r="L626" s="77">
        <v>10.59</v>
      </c>
      <c r="M626" s="76">
        <v>7.93</v>
      </c>
      <c r="N626" s="78">
        <v>84</v>
      </c>
      <c r="AE626" s="44"/>
      <c r="AF626" s="52" t="s">
        <v>89</v>
      </c>
      <c r="AJ626" s="52"/>
      <c r="AK626" s="52"/>
      <c r="AL626" s="52"/>
    </row>
    <row r="627" spans="1:38" customFormat="1" ht="15" x14ac:dyDescent="0.25">
      <c r="A627" s="72"/>
      <c r="B627" s="73"/>
      <c r="C627" s="142" t="s">
        <v>76</v>
      </c>
      <c r="D627" s="142"/>
      <c r="E627" s="142"/>
      <c r="F627" s="47"/>
      <c r="G627" s="48"/>
      <c r="H627" s="48"/>
      <c r="I627" s="48"/>
      <c r="J627" s="50"/>
      <c r="K627" s="48"/>
      <c r="L627" s="77">
        <v>10.59</v>
      </c>
      <c r="M627" s="68"/>
      <c r="N627" s="78">
        <v>84</v>
      </c>
      <c r="AE627" s="44"/>
      <c r="AF627" s="52"/>
      <c r="AJ627" s="52" t="s">
        <v>76</v>
      </c>
      <c r="AK627" s="52"/>
      <c r="AL627" s="52"/>
    </row>
    <row r="628" spans="1:38" customFormat="1" ht="45.75" x14ac:dyDescent="0.25">
      <c r="A628" s="45" t="s">
        <v>387</v>
      </c>
      <c r="B628" s="46" t="s">
        <v>83</v>
      </c>
      <c r="C628" s="142" t="s">
        <v>94</v>
      </c>
      <c r="D628" s="142"/>
      <c r="E628" s="142"/>
      <c r="F628" s="47" t="s">
        <v>85</v>
      </c>
      <c r="G628" s="48"/>
      <c r="H628" s="48"/>
      <c r="I628" s="49">
        <v>1</v>
      </c>
      <c r="J628" s="77">
        <v>848.33</v>
      </c>
      <c r="K628" s="48"/>
      <c r="L628" s="77">
        <v>106.94</v>
      </c>
      <c r="M628" s="76">
        <v>7.93</v>
      </c>
      <c r="N628" s="78">
        <v>848</v>
      </c>
      <c r="AE628" s="44"/>
      <c r="AF628" s="52" t="s">
        <v>94</v>
      </c>
      <c r="AJ628" s="52"/>
      <c r="AK628" s="52"/>
      <c r="AL628" s="52"/>
    </row>
    <row r="629" spans="1:38" customFormat="1" ht="15" x14ac:dyDescent="0.25">
      <c r="A629" s="72"/>
      <c r="B629" s="73"/>
      <c r="C629" s="142" t="s">
        <v>76</v>
      </c>
      <c r="D629" s="142"/>
      <c r="E629" s="142"/>
      <c r="F629" s="47"/>
      <c r="G629" s="48"/>
      <c r="H629" s="48"/>
      <c r="I629" s="48"/>
      <c r="J629" s="50"/>
      <c r="K629" s="48"/>
      <c r="L629" s="77">
        <v>106.94</v>
      </c>
      <c r="M629" s="68"/>
      <c r="N629" s="78">
        <v>848</v>
      </c>
      <c r="AE629" s="44"/>
      <c r="AF629" s="52"/>
      <c r="AJ629" s="52" t="s">
        <v>76</v>
      </c>
      <c r="AK629" s="52"/>
      <c r="AL629" s="52"/>
    </row>
    <row r="630" spans="1:38" customFormat="1" ht="23.25" x14ac:dyDescent="0.25">
      <c r="A630" s="45" t="s">
        <v>388</v>
      </c>
      <c r="B630" s="46" t="s">
        <v>96</v>
      </c>
      <c r="C630" s="142" t="s">
        <v>97</v>
      </c>
      <c r="D630" s="142"/>
      <c r="E630" s="142"/>
      <c r="F630" s="47" t="s">
        <v>58</v>
      </c>
      <c r="G630" s="48"/>
      <c r="H630" s="48"/>
      <c r="I630" s="49">
        <v>4</v>
      </c>
      <c r="J630" s="77">
        <v>46.72</v>
      </c>
      <c r="K630" s="48"/>
      <c r="L630" s="77">
        <v>186.88</v>
      </c>
      <c r="M630" s="76">
        <v>7.93</v>
      </c>
      <c r="N630" s="75">
        <v>1482</v>
      </c>
      <c r="AE630" s="44"/>
      <c r="AF630" s="52" t="s">
        <v>97</v>
      </c>
      <c r="AJ630" s="52"/>
      <c r="AK630" s="52"/>
      <c r="AL630" s="52"/>
    </row>
    <row r="631" spans="1:38" customFormat="1" ht="15" x14ac:dyDescent="0.25">
      <c r="A631" s="72"/>
      <c r="B631" s="73"/>
      <c r="C631" s="142" t="s">
        <v>76</v>
      </c>
      <c r="D631" s="142"/>
      <c r="E631" s="142"/>
      <c r="F631" s="47"/>
      <c r="G631" s="48"/>
      <c r="H631" s="48"/>
      <c r="I631" s="48"/>
      <c r="J631" s="50"/>
      <c r="K631" s="48"/>
      <c r="L631" s="77">
        <v>186.88</v>
      </c>
      <c r="M631" s="68"/>
      <c r="N631" s="75">
        <v>1482</v>
      </c>
      <c r="AE631" s="44"/>
      <c r="AF631" s="52"/>
      <c r="AJ631" s="52" t="s">
        <v>76</v>
      </c>
      <c r="AK631" s="52"/>
      <c r="AL631" s="52"/>
    </row>
    <row r="632" spans="1:38" customFormat="1" ht="15" x14ac:dyDescent="0.25">
      <c r="A632" s="45" t="s">
        <v>389</v>
      </c>
      <c r="B632" s="46" t="s">
        <v>199</v>
      </c>
      <c r="C632" s="142" t="s">
        <v>200</v>
      </c>
      <c r="D632" s="142"/>
      <c r="E632" s="142"/>
      <c r="F632" s="47" t="s">
        <v>132</v>
      </c>
      <c r="G632" s="48"/>
      <c r="H632" s="48"/>
      <c r="I632" s="76">
        <v>0.04</v>
      </c>
      <c r="J632" s="77">
        <v>187</v>
      </c>
      <c r="K632" s="48"/>
      <c r="L632" s="77">
        <v>7.48</v>
      </c>
      <c r="M632" s="76">
        <v>7.93</v>
      </c>
      <c r="N632" s="78">
        <v>59</v>
      </c>
      <c r="AE632" s="44"/>
      <c r="AF632" s="52" t="s">
        <v>200</v>
      </c>
      <c r="AJ632" s="52"/>
      <c r="AK632" s="52"/>
      <c r="AL632" s="52"/>
    </row>
    <row r="633" spans="1:38" customFormat="1" ht="15" x14ac:dyDescent="0.25">
      <c r="A633" s="72"/>
      <c r="B633" s="73"/>
      <c r="C633" s="142" t="s">
        <v>76</v>
      </c>
      <c r="D633" s="142"/>
      <c r="E633" s="142"/>
      <c r="F633" s="47"/>
      <c r="G633" s="48"/>
      <c r="H633" s="48"/>
      <c r="I633" s="48"/>
      <c r="J633" s="50"/>
      <c r="K633" s="48"/>
      <c r="L633" s="77">
        <v>7.48</v>
      </c>
      <c r="M633" s="68"/>
      <c r="N633" s="78">
        <v>59</v>
      </c>
      <c r="AE633" s="44"/>
      <c r="AF633" s="52"/>
      <c r="AJ633" s="52" t="s">
        <v>76</v>
      </c>
      <c r="AK633" s="52"/>
      <c r="AL633" s="52"/>
    </row>
    <row r="634" spans="1:38" customFormat="1" ht="23.25" x14ac:dyDescent="0.25">
      <c r="A634" s="45" t="s">
        <v>390</v>
      </c>
      <c r="B634" s="46" t="s">
        <v>105</v>
      </c>
      <c r="C634" s="142" t="s">
        <v>106</v>
      </c>
      <c r="D634" s="142"/>
      <c r="E634" s="142"/>
      <c r="F634" s="47" t="s">
        <v>58</v>
      </c>
      <c r="G634" s="48"/>
      <c r="H634" s="48"/>
      <c r="I634" s="49">
        <v>12</v>
      </c>
      <c r="J634" s="77">
        <v>169.25</v>
      </c>
      <c r="K634" s="48"/>
      <c r="L634" s="74">
        <v>2031</v>
      </c>
      <c r="M634" s="76">
        <v>7.93</v>
      </c>
      <c r="N634" s="75">
        <v>16106</v>
      </c>
      <c r="AE634" s="44"/>
      <c r="AF634" s="52" t="s">
        <v>106</v>
      </c>
      <c r="AJ634" s="52"/>
      <c r="AK634" s="52"/>
      <c r="AL634" s="52"/>
    </row>
    <row r="635" spans="1:38" customFormat="1" ht="15" x14ac:dyDescent="0.25">
      <c r="A635" s="72"/>
      <c r="B635" s="73"/>
      <c r="C635" s="142" t="s">
        <v>76</v>
      </c>
      <c r="D635" s="142"/>
      <c r="E635" s="142"/>
      <c r="F635" s="47"/>
      <c r="G635" s="48"/>
      <c r="H635" s="48"/>
      <c r="I635" s="48"/>
      <c r="J635" s="50"/>
      <c r="K635" s="48"/>
      <c r="L635" s="74">
        <v>2031</v>
      </c>
      <c r="M635" s="68"/>
      <c r="N635" s="75">
        <v>16106</v>
      </c>
      <c r="AE635" s="44"/>
      <c r="AF635" s="52"/>
      <c r="AJ635" s="52" t="s">
        <v>76</v>
      </c>
      <c r="AK635" s="52"/>
      <c r="AL635" s="52"/>
    </row>
    <row r="636" spans="1:38" customFormat="1" ht="15" x14ac:dyDescent="0.25">
      <c r="A636" s="45" t="s">
        <v>391</v>
      </c>
      <c r="B636" s="46" t="s">
        <v>108</v>
      </c>
      <c r="C636" s="142" t="s">
        <v>109</v>
      </c>
      <c r="D636" s="142"/>
      <c r="E636" s="142"/>
      <c r="F636" s="47" t="s">
        <v>58</v>
      </c>
      <c r="G636" s="48"/>
      <c r="H636" s="48"/>
      <c r="I636" s="49">
        <v>6</v>
      </c>
      <c r="J636" s="77">
        <v>28.07</v>
      </c>
      <c r="K636" s="48"/>
      <c r="L636" s="77">
        <v>168.42</v>
      </c>
      <c r="M636" s="76">
        <v>7.93</v>
      </c>
      <c r="N636" s="75">
        <v>1336</v>
      </c>
      <c r="AE636" s="44"/>
      <c r="AF636" s="52" t="s">
        <v>109</v>
      </c>
      <c r="AJ636" s="52"/>
      <c r="AK636" s="52"/>
      <c r="AL636" s="52"/>
    </row>
    <row r="637" spans="1:38" customFormat="1" ht="15" x14ac:dyDescent="0.25">
      <c r="A637" s="72"/>
      <c r="B637" s="73"/>
      <c r="C637" s="142" t="s">
        <v>76</v>
      </c>
      <c r="D637" s="142"/>
      <c r="E637" s="142"/>
      <c r="F637" s="47"/>
      <c r="G637" s="48"/>
      <c r="H637" s="48"/>
      <c r="I637" s="48"/>
      <c r="J637" s="50"/>
      <c r="K637" s="48"/>
      <c r="L637" s="77">
        <v>168.42</v>
      </c>
      <c r="M637" s="68"/>
      <c r="N637" s="75">
        <v>1336</v>
      </c>
      <c r="AE637" s="44"/>
      <c r="AF637" s="52"/>
      <c r="AJ637" s="52" t="s">
        <v>76</v>
      </c>
      <c r="AK637" s="52"/>
      <c r="AL637" s="52"/>
    </row>
    <row r="638" spans="1:38" customFormat="1" ht="15" x14ac:dyDescent="0.25">
      <c r="A638" s="45" t="s">
        <v>392</v>
      </c>
      <c r="B638" s="46" t="s">
        <v>111</v>
      </c>
      <c r="C638" s="142" t="s">
        <v>112</v>
      </c>
      <c r="D638" s="142"/>
      <c r="E638" s="142"/>
      <c r="F638" s="47" t="s">
        <v>58</v>
      </c>
      <c r="G638" s="48"/>
      <c r="H638" s="48"/>
      <c r="I638" s="49">
        <v>6</v>
      </c>
      <c r="J638" s="77">
        <v>9.36</v>
      </c>
      <c r="K638" s="48"/>
      <c r="L638" s="77">
        <v>56.16</v>
      </c>
      <c r="M638" s="76">
        <v>7.93</v>
      </c>
      <c r="N638" s="78">
        <v>445</v>
      </c>
      <c r="AE638" s="44"/>
      <c r="AF638" s="52" t="s">
        <v>112</v>
      </c>
      <c r="AJ638" s="52"/>
      <c r="AK638" s="52"/>
      <c r="AL638" s="52"/>
    </row>
    <row r="639" spans="1:38" customFormat="1" ht="15" x14ac:dyDescent="0.25">
      <c r="A639" s="72"/>
      <c r="B639" s="73"/>
      <c r="C639" s="142" t="s">
        <v>76</v>
      </c>
      <c r="D639" s="142"/>
      <c r="E639" s="142"/>
      <c r="F639" s="47"/>
      <c r="G639" s="48"/>
      <c r="H639" s="48"/>
      <c r="I639" s="48"/>
      <c r="J639" s="50"/>
      <c r="K639" s="48"/>
      <c r="L639" s="77">
        <v>56.16</v>
      </c>
      <c r="M639" s="68"/>
      <c r="N639" s="78">
        <v>445</v>
      </c>
      <c r="AE639" s="44"/>
      <c r="AF639" s="52"/>
      <c r="AJ639" s="52" t="s">
        <v>76</v>
      </c>
      <c r="AK639" s="52"/>
      <c r="AL639" s="52"/>
    </row>
    <row r="640" spans="1:38" customFormat="1" ht="15" x14ac:dyDescent="0.25">
      <c r="A640" s="45" t="s">
        <v>393</v>
      </c>
      <c r="B640" s="46" t="s">
        <v>114</v>
      </c>
      <c r="C640" s="142" t="s">
        <v>115</v>
      </c>
      <c r="D640" s="142"/>
      <c r="E640" s="142"/>
      <c r="F640" s="47" t="s">
        <v>58</v>
      </c>
      <c r="G640" s="48"/>
      <c r="H640" s="48"/>
      <c r="I640" s="49">
        <v>6</v>
      </c>
      <c r="J640" s="77">
        <v>73.400000000000006</v>
      </c>
      <c r="K640" s="48"/>
      <c r="L640" s="77">
        <v>440.4</v>
      </c>
      <c r="M640" s="76">
        <v>7.93</v>
      </c>
      <c r="N640" s="75">
        <v>3492</v>
      </c>
      <c r="AE640" s="44"/>
      <c r="AF640" s="52" t="s">
        <v>115</v>
      </c>
      <c r="AJ640" s="52"/>
      <c r="AK640" s="52"/>
      <c r="AL640" s="52"/>
    </row>
    <row r="641" spans="1:38" customFormat="1" ht="15" x14ac:dyDescent="0.25">
      <c r="A641" s="72"/>
      <c r="B641" s="73"/>
      <c r="C641" s="142" t="s">
        <v>76</v>
      </c>
      <c r="D641" s="142"/>
      <c r="E641" s="142"/>
      <c r="F641" s="47"/>
      <c r="G641" s="48"/>
      <c r="H641" s="48"/>
      <c r="I641" s="48"/>
      <c r="J641" s="50"/>
      <c r="K641" s="48"/>
      <c r="L641" s="77">
        <v>440.4</v>
      </c>
      <c r="M641" s="68"/>
      <c r="N641" s="75">
        <v>3492</v>
      </c>
      <c r="AE641" s="44"/>
      <c r="AF641" s="52"/>
      <c r="AJ641" s="52" t="s">
        <v>76</v>
      </c>
      <c r="AK641" s="52"/>
      <c r="AL641" s="52"/>
    </row>
    <row r="642" spans="1:38" customFormat="1" ht="15" x14ac:dyDescent="0.25">
      <c r="A642" s="45" t="s">
        <v>394</v>
      </c>
      <c r="B642" s="46" t="s">
        <v>395</v>
      </c>
      <c r="C642" s="142" t="s">
        <v>396</v>
      </c>
      <c r="D642" s="142"/>
      <c r="E642" s="142"/>
      <c r="F642" s="47" t="s">
        <v>58</v>
      </c>
      <c r="G642" s="48"/>
      <c r="H642" s="48"/>
      <c r="I642" s="49">
        <v>6</v>
      </c>
      <c r="J642" s="77">
        <v>39.32</v>
      </c>
      <c r="K642" s="48"/>
      <c r="L642" s="77">
        <v>235.92</v>
      </c>
      <c r="M642" s="76">
        <v>7.93</v>
      </c>
      <c r="N642" s="75">
        <v>1871</v>
      </c>
      <c r="AE642" s="44"/>
      <c r="AF642" s="52" t="s">
        <v>396</v>
      </c>
      <c r="AJ642" s="52"/>
      <c r="AK642" s="52"/>
      <c r="AL642" s="52"/>
    </row>
    <row r="643" spans="1:38" customFormat="1" ht="15" x14ac:dyDescent="0.25">
      <c r="A643" s="72"/>
      <c r="B643" s="73"/>
      <c r="C643" s="142" t="s">
        <v>76</v>
      </c>
      <c r="D643" s="142"/>
      <c r="E643" s="142"/>
      <c r="F643" s="47"/>
      <c r="G643" s="48"/>
      <c r="H643" s="48"/>
      <c r="I643" s="48"/>
      <c r="J643" s="50"/>
      <c r="K643" s="48"/>
      <c r="L643" s="77">
        <v>235.92</v>
      </c>
      <c r="M643" s="68"/>
      <c r="N643" s="75">
        <v>1871</v>
      </c>
      <c r="AE643" s="44"/>
      <c r="AF643" s="52"/>
      <c r="AJ643" s="52" t="s">
        <v>76</v>
      </c>
      <c r="AK643" s="52"/>
      <c r="AL643" s="52"/>
    </row>
    <row r="644" spans="1:38" customFormat="1" ht="15" x14ac:dyDescent="0.25">
      <c r="A644" s="143" t="s">
        <v>397</v>
      </c>
      <c r="B644" s="144"/>
      <c r="C644" s="144"/>
      <c r="D644" s="144"/>
      <c r="E644" s="144"/>
      <c r="F644" s="144"/>
      <c r="G644" s="144"/>
      <c r="H644" s="144"/>
      <c r="I644" s="144"/>
      <c r="J644" s="144"/>
      <c r="K644" s="144"/>
      <c r="L644" s="144"/>
      <c r="M644" s="144"/>
      <c r="N644" s="145"/>
      <c r="AE644" s="44"/>
      <c r="AF644" s="52"/>
      <c r="AJ644" s="52"/>
      <c r="AK644" s="52" t="s">
        <v>397</v>
      </c>
      <c r="AL644" s="52"/>
    </row>
    <row r="645" spans="1:38" customFormat="1" ht="34.5" x14ac:dyDescent="0.25">
      <c r="A645" s="45" t="s">
        <v>398</v>
      </c>
      <c r="B645" s="46" t="s">
        <v>244</v>
      </c>
      <c r="C645" s="142" t="s">
        <v>245</v>
      </c>
      <c r="D645" s="142"/>
      <c r="E645" s="142"/>
      <c r="F645" s="47" t="s">
        <v>246</v>
      </c>
      <c r="G645" s="48"/>
      <c r="H645" s="48"/>
      <c r="I645" s="93">
        <v>2.2499999999999999E-2</v>
      </c>
      <c r="J645" s="50"/>
      <c r="K645" s="48"/>
      <c r="L645" s="50"/>
      <c r="M645" s="48"/>
      <c r="N645" s="51"/>
      <c r="AE645" s="44"/>
      <c r="AF645" s="52" t="s">
        <v>245</v>
      </c>
      <c r="AJ645" s="52"/>
      <c r="AK645" s="52"/>
      <c r="AL645" s="52"/>
    </row>
    <row r="646" spans="1:38" customFormat="1" ht="15" x14ac:dyDescent="0.25">
      <c r="A646" s="53"/>
      <c r="B646" s="54" t="s">
        <v>55</v>
      </c>
      <c r="C646" s="126" t="s">
        <v>59</v>
      </c>
      <c r="D646" s="126"/>
      <c r="E646" s="126"/>
      <c r="F646" s="55"/>
      <c r="G646" s="56"/>
      <c r="H646" s="56"/>
      <c r="I646" s="56"/>
      <c r="J646" s="60">
        <v>1201.2</v>
      </c>
      <c r="K646" s="56"/>
      <c r="L646" s="57">
        <v>27.03</v>
      </c>
      <c r="M646" s="58">
        <v>29.73</v>
      </c>
      <c r="N646" s="91">
        <v>804</v>
      </c>
      <c r="AE646" s="44"/>
      <c r="AF646" s="52"/>
      <c r="AG646" s="3" t="s">
        <v>59</v>
      </c>
      <c r="AJ646" s="52"/>
      <c r="AK646" s="52"/>
      <c r="AL646" s="52"/>
    </row>
    <row r="647" spans="1:38" customFormat="1" ht="15" x14ac:dyDescent="0.25">
      <c r="A647" s="61"/>
      <c r="B647" s="54"/>
      <c r="C647" s="126" t="s">
        <v>66</v>
      </c>
      <c r="D647" s="126"/>
      <c r="E647" s="126"/>
      <c r="F647" s="55" t="s">
        <v>67</v>
      </c>
      <c r="G647" s="65">
        <v>154</v>
      </c>
      <c r="H647" s="56"/>
      <c r="I647" s="90">
        <v>3.4649999999999999</v>
      </c>
      <c r="J647" s="63"/>
      <c r="K647" s="56"/>
      <c r="L647" s="63"/>
      <c r="M647" s="56"/>
      <c r="N647" s="64"/>
      <c r="AE647" s="44"/>
      <c r="AF647" s="52"/>
      <c r="AH647" s="3" t="s">
        <v>66</v>
      </c>
      <c r="AJ647" s="52"/>
      <c r="AK647" s="52"/>
      <c r="AL647" s="52"/>
    </row>
    <row r="648" spans="1:38" customFormat="1" ht="15" x14ac:dyDescent="0.25">
      <c r="A648" s="66"/>
      <c r="B648" s="54"/>
      <c r="C648" s="146" t="s">
        <v>69</v>
      </c>
      <c r="D648" s="146"/>
      <c r="E648" s="146"/>
      <c r="F648" s="67"/>
      <c r="G648" s="68"/>
      <c r="H648" s="68"/>
      <c r="I648" s="68"/>
      <c r="J648" s="70">
        <v>1201.2</v>
      </c>
      <c r="K648" s="68"/>
      <c r="L648" s="69">
        <v>27.03</v>
      </c>
      <c r="M648" s="68"/>
      <c r="N648" s="71"/>
      <c r="AE648" s="44"/>
      <c r="AF648" s="52"/>
      <c r="AI648" s="3" t="s">
        <v>69</v>
      </c>
      <c r="AJ648" s="52"/>
      <c r="AK648" s="52"/>
      <c r="AL648" s="52"/>
    </row>
    <row r="649" spans="1:38" customFormat="1" ht="15" x14ac:dyDescent="0.25">
      <c r="A649" s="61"/>
      <c r="B649" s="54"/>
      <c r="C649" s="126" t="s">
        <v>70</v>
      </c>
      <c r="D649" s="126"/>
      <c r="E649" s="126"/>
      <c r="F649" s="55"/>
      <c r="G649" s="56"/>
      <c r="H649" s="56"/>
      <c r="I649" s="56"/>
      <c r="J649" s="63"/>
      <c r="K649" s="56"/>
      <c r="L649" s="57">
        <v>27.03</v>
      </c>
      <c r="M649" s="56"/>
      <c r="N649" s="91">
        <v>804</v>
      </c>
      <c r="AE649" s="44"/>
      <c r="AF649" s="52"/>
      <c r="AH649" s="3" t="s">
        <v>70</v>
      </c>
      <c r="AJ649" s="52"/>
      <c r="AK649" s="52"/>
      <c r="AL649" s="52"/>
    </row>
    <row r="650" spans="1:38" customFormat="1" ht="23.25" x14ac:dyDescent="0.25">
      <c r="A650" s="61"/>
      <c r="B650" s="54" t="s">
        <v>247</v>
      </c>
      <c r="C650" s="126" t="s">
        <v>248</v>
      </c>
      <c r="D650" s="126"/>
      <c r="E650" s="126"/>
      <c r="F650" s="55" t="s">
        <v>73</v>
      </c>
      <c r="G650" s="65">
        <v>89</v>
      </c>
      <c r="H650" s="56"/>
      <c r="I650" s="65">
        <v>89</v>
      </c>
      <c r="J650" s="63"/>
      <c r="K650" s="56"/>
      <c r="L650" s="57">
        <v>24.06</v>
      </c>
      <c r="M650" s="56"/>
      <c r="N650" s="91">
        <v>716</v>
      </c>
      <c r="AE650" s="44"/>
      <c r="AF650" s="52"/>
      <c r="AH650" s="3" t="s">
        <v>248</v>
      </c>
      <c r="AJ650" s="52"/>
      <c r="AK650" s="52"/>
      <c r="AL650" s="52"/>
    </row>
    <row r="651" spans="1:38" customFormat="1" ht="23.25" x14ac:dyDescent="0.25">
      <c r="A651" s="61"/>
      <c r="B651" s="54" t="s">
        <v>249</v>
      </c>
      <c r="C651" s="126" t="s">
        <v>250</v>
      </c>
      <c r="D651" s="126"/>
      <c r="E651" s="126"/>
      <c r="F651" s="55" t="s">
        <v>73</v>
      </c>
      <c r="G651" s="65">
        <v>40</v>
      </c>
      <c r="H651" s="56"/>
      <c r="I651" s="65">
        <v>40</v>
      </c>
      <c r="J651" s="63"/>
      <c r="K651" s="56"/>
      <c r="L651" s="57">
        <v>10.81</v>
      </c>
      <c r="M651" s="56"/>
      <c r="N651" s="91">
        <v>322</v>
      </c>
      <c r="AE651" s="44"/>
      <c r="AF651" s="52"/>
      <c r="AH651" s="3" t="s">
        <v>250</v>
      </c>
      <c r="AJ651" s="52"/>
      <c r="AK651" s="52"/>
      <c r="AL651" s="52"/>
    </row>
    <row r="652" spans="1:38" customFormat="1" ht="15" x14ac:dyDescent="0.25">
      <c r="A652" s="72"/>
      <c r="B652" s="73"/>
      <c r="C652" s="142" t="s">
        <v>76</v>
      </c>
      <c r="D652" s="142"/>
      <c r="E652" s="142"/>
      <c r="F652" s="47"/>
      <c r="G652" s="48"/>
      <c r="H652" s="48"/>
      <c r="I652" s="48"/>
      <c r="J652" s="50"/>
      <c r="K652" s="48"/>
      <c r="L652" s="77">
        <v>61.9</v>
      </c>
      <c r="M652" s="68"/>
      <c r="N652" s="75">
        <v>1842</v>
      </c>
      <c r="AE652" s="44"/>
      <c r="AF652" s="52"/>
      <c r="AJ652" s="52" t="s">
        <v>76</v>
      </c>
      <c r="AK652" s="52"/>
      <c r="AL652" s="52"/>
    </row>
    <row r="653" spans="1:38" customFormat="1" ht="23.25" x14ac:dyDescent="0.25">
      <c r="A653" s="45" t="s">
        <v>399</v>
      </c>
      <c r="B653" s="46" t="s">
        <v>252</v>
      </c>
      <c r="C653" s="142" t="s">
        <v>253</v>
      </c>
      <c r="D653" s="142"/>
      <c r="E653" s="142"/>
      <c r="F653" s="47" t="s">
        <v>246</v>
      </c>
      <c r="G653" s="48"/>
      <c r="H653" s="48"/>
      <c r="I653" s="93">
        <v>2.2499999999999999E-2</v>
      </c>
      <c r="J653" s="50"/>
      <c r="K653" s="48"/>
      <c r="L653" s="50"/>
      <c r="M653" s="48"/>
      <c r="N653" s="51"/>
      <c r="AE653" s="44"/>
      <c r="AF653" s="52" t="s">
        <v>253</v>
      </c>
      <c r="AJ653" s="52"/>
      <c r="AK653" s="52"/>
      <c r="AL653" s="52"/>
    </row>
    <row r="654" spans="1:38" customFormat="1" ht="15" x14ac:dyDescent="0.25">
      <c r="A654" s="53"/>
      <c r="B654" s="54" t="s">
        <v>55</v>
      </c>
      <c r="C654" s="126" t="s">
        <v>59</v>
      </c>
      <c r="D654" s="126"/>
      <c r="E654" s="126"/>
      <c r="F654" s="55"/>
      <c r="G654" s="56"/>
      <c r="H654" s="56"/>
      <c r="I654" s="56"/>
      <c r="J654" s="57">
        <v>663.75</v>
      </c>
      <c r="K654" s="56"/>
      <c r="L654" s="57">
        <v>14.93</v>
      </c>
      <c r="M654" s="58">
        <v>29.73</v>
      </c>
      <c r="N654" s="91">
        <v>444</v>
      </c>
      <c r="AE654" s="44"/>
      <c r="AF654" s="52"/>
      <c r="AG654" s="3" t="s">
        <v>59</v>
      </c>
      <c r="AJ654" s="52"/>
      <c r="AK654" s="52"/>
      <c r="AL654" s="52"/>
    </row>
    <row r="655" spans="1:38" customFormat="1" ht="15" x14ac:dyDescent="0.25">
      <c r="A655" s="61"/>
      <c r="B655" s="54"/>
      <c r="C655" s="126" t="s">
        <v>66</v>
      </c>
      <c r="D655" s="126"/>
      <c r="E655" s="126"/>
      <c r="F655" s="55" t="s">
        <v>67</v>
      </c>
      <c r="G655" s="62">
        <v>88.5</v>
      </c>
      <c r="H655" s="56"/>
      <c r="I655" s="99">
        <v>1.99125</v>
      </c>
      <c r="J655" s="63"/>
      <c r="K655" s="56"/>
      <c r="L655" s="63"/>
      <c r="M655" s="56"/>
      <c r="N655" s="64"/>
      <c r="AE655" s="44"/>
      <c r="AF655" s="52"/>
      <c r="AH655" s="3" t="s">
        <v>66</v>
      </c>
      <c r="AJ655" s="52"/>
      <c r="AK655" s="52"/>
      <c r="AL655" s="52"/>
    </row>
    <row r="656" spans="1:38" customFormat="1" ht="15" x14ac:dyDescent="0.25">
      <c r="A656" s="66"/>
      <c r="B656" s="54"/>
      <c r="C656" s="146" t="s">
        <v>69</v>
      </c>
      <c r="D656" s="146"/>
      <c r="E656" s="146"/>
      <c r="F656" s="67"/>
      <c r="G656" s="68"/>
      <c r="H656" s="68"/>
      <c r="I656" s="68"/>
      <c r="J656" s="69">
        <v>663.75</v>
      </c>
      <c r="K656" s="68"/>
      <c r="L656" s="69">
        <v>14.93</v>
      </c>
      <c r="M656" s="68"/>
      <c r="N656" s="71"/>
      <c r="AE656" s="44"/>
      <c r="AF656" s="52"/>
      <c r="AI656" s="3" t="s">
        <v>69</v>
      </c>
      <c r="AJ656" s="52"/>
      <c r="AK656" s="52"/>
      <c r="AL656" s="52"/>
    </row>
    <row r="657" spans="1:38" customFormat="1" ht="15" x14ac:dyDescent="0.25">
      <c r="A657" s="61"/>
      <c r="B657" s="54"/>
      <c r="C657" s="126" t="s">
        <v>70</v>
      </c>
      <c r="D657" s="126"/>
      <c r="E657" s="126"/>
      <c r="F657" s="55"/>
      <c r="G657" s="56"/>
      <c r="H657" s="56"/>
      <c r="I657" s="56"/>
      <c r="J657" s="63"/>
      <c r="K657" s="56"/>
      <c r="L657" s="57">
        <v>14.93</v>
      </c>
      <c r="M657" s="56"/>
      <c r="N657" s="91">
        <v>444</v>
      </c>
      <c r="AE657" s="44"/>
      <c r="AF657" s="52"/>
      <c r="AH657" s="3" t="s">
        <v>70</v>
      </c>
      <c r="AJ657" s="52"/>
      <c r="AK657" s="52"/>
      <c r="AL657" s="52"/>
    </row>
    <row r="658" spans="1:38" customFormat="1" ht="23.25" x14ac:dyDescent="0.25">
      <c r="A658" s="61"/>
      <c r="B658" s="54" t="s">
        <v>247</v>
      </c>
      <c r="C658" s="126" t="s">
        <v>248</v>
      </c>
      <c r="D658" s="126"/>
      <c r="E658" s="126"/>
      <c r="F658" s="55" t="s">
        <v>73</v>
      </c>
      <c r="G658" s="65">
        <v>89</v>
      </c>
      <c r="H658" s="56"/>
      <c r="I658" s="65">
        <v>89</v>
      </c>
      <c r="J658" s="63"/>
      <c r="K658" s="56"/>
      <c r="L658" s="57">
        <v>13.29</v>
      </c>
      <c r="M658" s="56"/>
      <c r="N658" s="91">
        <v>395</v>
      </c>
      <c r="AE658" s="44"/>
      <c r="AF658" s="52"/>
      <c r="AH658" s="3" t="s">
        <v>248</v>
      </c>
      <c r="AJ658" s="52"/>
      <c r="AK658" s="52"/>
      <c r="AL658" s="52"/>
    </row>
    <row r="659" spans="1:38" customFormat="1" ht="23.25" x14ac:dyDescent="0.25">
      <c r="A659" s="61"/>
      <c r="B659" s="54" t="s">
        <v>249</v>
      </c>
      <c r="C659" s="126" t="s">
        <v>250</v>
      </c>
      <c r="D659" s="126"/>
      <c r="E659" s="126"/>
      <c r="F659" s="55" t="s">
        <v>73</v>
      </c>
      <c r="G659" s="65">
        <v>40</v>
      </c>
      <c r="H659" s="56"/>
      <c r="I659" s="65">
        <v>40</v>
      </c>
      <c r="J659" s="63"/>
      <c r="K659" s="56"/>
      <c r="L659" s="57">
        <v>5.97</v>
      </c>
      <c r="M659" s="56"/>
      <c r="N659" s="91">
        <v>178</v>
      </c>
      <c r="AE659" s="44"/>
      <c r="AF659" s="52"/>
      <c r="AH659" s="3" t="s">
        <v>250</v>
      </c>
      <c r="AJ659" s="52"/>
      <c r="AK659" s="52"/>
      <c r="AL659" s="52"/>
    </row>
    <row r="660" spans="1:38" customFormat="1" ht="15" x14ac:dyDescent="0.25">
      <c r="A660" s="72"/>
      <c r="B660" s="73"/>
      <c r="C660" s="142" t="s">
        <v>76</v>
      </c>
      <c r="D660" s="142"/>
      <c r="E660" s="142"/>
      <c r="F660" s="47"/>
      <c r="G660" s="48"/>
      <c r="H660" s="48"/>
      <c r="I660" s="48"/>
      <c r="J660" s="50"/>
      <c r="K660" s="48"/>
      <c r="L660" s="77">
        <v>34.19</v>
      </c>
      <c r="M660" s="68"/>
      <c r="N660" s="75">
        <v>1017</v>
      </c>
      <c r="AE660" s="44"/>
      <c r="AF660" s="52"/>
      <c r="AJ660" s="52" t="s">
        <v>76</v>
      </c>
      <c r="AK660" s="52"/>
      <c r="AL660" s="52"/>
    </row>
    <row r="661" spans="1:38" customFormat="1" ht="23.25" x14ac:dyDescent="0.25">
      <c r="A661" s="45" t="s">
        <v>400</v>
      </c>
      <c r="B661" s="46" t="s">
        <v>255</v>
      </c>
      <c r="C661" s="142" t="s">
        <v>256</v>
      </c>
      <c r="D661" s="142"/>
      <c r="E661" s="142"/>
      <c r="F661" s="47" t="s">
        <v>58</v>
      </c>
      <c r="G661" s="48"/>
      <c r="H661" s="48"/>
      <c r="I661" s="49">
        <v>3</v>
      </c>
      <c r="J661" s="50"/>
      <c r="K661" s="48"/>
      <c r="L661" s="50"/>
      <c r="M661" s="48"/>
      <c r="N661" s="51"/>
      <c r="AE661" s="44"/>
      <c r="AF661" s="52" t="s">
        <v>256</v>
      </c>
      <c r="AJ661" s="52"/>
      <c r="AK661" s="52"/>
      <c r="AL661" s="52"/>
    </row>
    <row r="662" spans="1:38" customFormat="1" ht="15" x14ac:dyDescent="0.25">
      <c r="A662" s="53"/>
      <c r="B662" s="54" t="s">
        <v>55</v>
      </c>
      <c r="C662" s="126" t="s">
        <v>59</v>
      </c>
      <c r="D662" s="126"/>
      <c r="E662" s="126"/>
      <c r="F662" s="55"/>
      <c r="G662" s="56"/>
      <c r="H662" s="56"/>
      <c r="I662" s="56"/>
      <c r="J662" s="57">
        <v>3.81</v>
      </c>
      <c r="K662" s="56"/>
      <c r="L662" s="57">
        <v>11.43</v>
      </c>
      <c r="M662" s="58">
        <v>29.73</v>
      </c>
      <c r="N662" s="91">
        <v>340</v>
      </c>
      <c r="AE662" s="44"/>
      <c r="AF662" s="52"/>
      <c r="AG662" s="3" t="s">
        <v>59</v>
      </c>
      <c r="AJ662" s="52"/>
      <c r="AK662" s="52"/>
      <c r="AL662" s="52"/>
    </row>
    <row r="663" spans="1:38" customFormat="1" ht="15" x14ac:dyDescent="0.25">
      <c r="A663" s="53"/>
      <c r="B663" s="54" t="s">
        <v>60</v>
      </c>
      <c r="C663" s="126" t="s">
        <v>61</v>
      </c>
      <c r="D663" s="126"/>
      <c r="E663" s="126"/>
      <c r="F663" s="55"/>
      <c r="G663" s="56"/>
      <c r="H663" s="56"/>
      <c r="I663" s="56"/>
      <c r="J663" s="57">
        <v>59.64</v>
      </c>
      <c r="K663" s="56"/>
      <c r="L663" s="57">
        <v>178.92</v>
      </c>
      <c r="M663" s="58">
        <v>9.6300000000000008</v>
      </c>
      <c r="N663" s="59">
        <v>1723</v>
      </c>
      <c r="AE663" s="44"/>
      <c r="AF663" s="52"/>
      <c r="AG663" s="3" t="s">
        <v>61</v>
      </c>
      <c r="AJ663" s="52"/>
      <c r="AK663" s="52"/>
      <c r="AL663" s="52"/>
    </row>
    <row r="664" spans="1:38" customFormat="1" ht="15" x14ac:dyDescent="0.25">
      <c r="A664" s="53"/>
      <c r="B664" s="54" t="s">
        <v>62</v>
      </c>
      <c r="C664" s="126" t="s">
        <v>63</v>
      </c>
      <c r="D664" s="126"/>
      <c r="E664" s="126"/>
      <c r="F664" s="55"/>
      <c r="G664" s="56"/>
      <c r="H664" s="56"/>
      <c r="I664" s="56"/>
      <c r="J664" s="57">
        <v>3.22</v>
      </c>
      <c r="K664" s="56"/>
      <c r="L664" s="57">
        <v>9.66</v>
      </c>
      <c r="M664" s="58">
        <v>29.73</v>
      </c>
      <c r="N664" s="91">
        <v>287</v>
      </c>
      <c r="AE664" s="44"/>
      <c r="AF664" s="52"/>
      <c r="AG664" s="3" t="s">
        <v>63</v>
      </c>
      <c r="AJ664" s="52"/>
      <c r="AK664" s="52"/>
      <c r="AL664" s="52"/>
    </row>
    <row r="665" spans="1:38" customFormat="1" ht="15" x14ac:dyDescent="0.25">
      <c r="A665" s="53"/>
      <c r="B665" s="54" t="s">
        <v>64</v>
      </c>
      <c r="C665" s="126" t="s">
        <v>65</v>
      </c>
      <c r="D665" s="126"/>
      <c r="E665" s="126"/>
      <c r="F665" s="55"/>
      <c r="G665" s="56"/>
      <c r="H665" s="56"/>
      <c r="I665" s="56"/>
      <c r="J665" s="57">
        <v>32.85</v>
      </c>
      <c r="K665" s="56"/>
      <c r="L665" s="57">
        <v>0.93</v>
      </c>
      <c r="M665" s="58">
        <v>7.93</v>
      </c>
      <c r="N665" s="91">
        <v>7</v>
      </c>
      <c r="AE665" s="44"/>
      <c r="AF665" s="52"/>
      <c r="AG665" s="3" t="s">
        <v>65</v>
      </c>
      <c r="AJ665" s="52"/>
      <c r="AK665" s="52"/>
      <c r="AL665" s="52"/>
    </row>
    <row r="666" spans="1:38" customFormat="1" ht="15" x14ac:dyDescent="0.25">
      <c r="A666" s="61"/>
      <c r="B666" s="54"/>
      <c r="C666" s="126" t="s">
        <v>66</v>
      </c>
      <c r="D666" s="126"/>
      <c r="E666" s="126"/>
      <c r="F666" s="55" t="s">
        <v>67</v>
      </c>
      <c r="G666" s="58">
        <v>0.45</v>
      </c>
      <c r="H666" s="56"/>
      <c r="I666" s="58">
        <v>1.35</v>
      </c>
      <c r="J666" s="63"/>
      <c r="K666" s="56"/>
      <c r="L666" s="63"/>
      <c r="M666" s="56"/>
      <c r="N666" s="64"/>
      <c r="AE666" s="44"/>
      <c r="AF666" s="52"/>
      <c r="AH666" s="3" t="s">
        <v>66</v>
      </c>
      <c r="AJ666" s="52"/>
      <c r="AK666" s="52"/>
      <c r="AL666" s="52"/>
    </row>
    <row r="667" spans="1:38" customFormat="1" ht="15" x14ac:dyDescent="0.25">
      <c r="A667" s="61"/>
      <c r="B667" s="54"/>
      <c r="C667" s="126" t="s">
        <v>68</v>
      </c>
      <c r="D667" s="126"/>
      <c r="E667" s="126"/>
      <c r="F667" s="55" t="s">
        <v>67</v>
      </c>
      <c r="G667" s="58">
        <v>0.32</v>
      </c>
      <c r="H667" s="56"/>
      <c r="I667" s="58">
        <v>0.96</v>
      </c>
      <c r="J667" s="63"/>
      <c r="K667" s="56"/>
      <c r="L667" s="63"/>
      <c r="M667" s="56"/>
      <c r="N667" s="64"/>
      <c r="AE667" s="44"/>
      <c r="AF667" s="52"/>
      <c r="AH667" s="3" t="s">
        <v>68</v>
      </c>
      <c r="AJ667" s="52"/>
      <c r="AK667" s="52"/>
      <c r="AL667" s="52"/>
    </row>
    <row r="668" spans="1:38" customFormat="1" ht="15" x14ac:dyDescent="0.25">
      <c r="A668" s="66"/>
      <c r="B668" s="54"/>
      <c r="C668" s="146" t="s">
        <v>69</v>
      </c>
      <c r="D668" s="146"/>
      <c r="E668" s="146"/>
      <c r="F668" s="67"/>
      <c r="G668" s="68"/>
      <c r="H668" s="68"/>
      <c r="I668" s="68"/>
      <c r="J668" s="69">
        <v>63.76</v>
      </c>
      <c r="K668" s="68"/>
      <c r="L668" s="69">
        <v>191.28</v>
      </c>
      <c r="M668" s="68"/>
      <c r="N668" s="71"/>
      <c r="AE668" s="44"/>
      <c r="AF668" s="52"/>
      <c r="AI668" s="3" t="s">
        <v>69</v>
      </c>
      <c r="AJ668" s="52"/>
      <c r="AK668" s="52"/>
      <c r="AL668" s="52"/>
    </row>
    <row r="669" spans="1:38" customFormat="1" ht="15" x14ac:dyDescent="0.25">
      <c r="A669" s="61"/>
      <c r="B669" s="54"/>
      <c r="C669" s="126" t="s">
        <v>70</v>
      </c>
      <c r="D669" s="126"/>
      <c r="E669" s="126"/>
      <c r="F669" s="55"/>
      <c r="G669" s="56"/>
      <c r="H669" s="56"/>
      <c r="I669" s="56"/>
      <c r="J669" s="63"/>
      <c r="K669" s="56"/>
      <c r="L669" s="57">
        <v>21.09</v>
      </c>
      <c r="M669" s="56"/>
      <c r="N669" s="91">
        <v>627</v>
      </c>
      <c r="AE669" s="44"/>
      <c r="AF669" s="52"/>
      <c r="AH669" s="3" t="s">
        <v>70</v>
      </c>
      <c r="AJ669" s="52"/>
      <c r="AK669" s="52"/>
      <c r="AL669" s="52"/>
    </row>
    <row r="670" spans="1:38" customFormat="1" ht="22.5" x14ac:dyDescent="0.25">
      <c r="A670" s="61"/>
      <c r="B670" s="54" t="s">
        <v>71</v>
      </c>
      <c r="C670" s="126" t="s">
        <v>72</v>
      </c>
      <c r="D670" s="126"/>
      <c r="E670" s="126"/>
      <c r="F670" s="55" t="s">
        <v>73</v>
      </c>
      <c r="G670" s="65">
        <v>103</v>
      </c>
      <c r="H670" s="56"/>
      <c r="I670" s="65">
        <v>103</v>
      </c>
      <c r="J670" s="63"/>
      <c r="K670" s="56"/>
      <c r="L670" s="57">
        <v>21.72</v>
      </c>
      <c r="M670" s="56"/>
      <c r="N670" s="91">
        <v>646</v>
      </c>
      <c r="AE670" s="44"/>
      <c r="AF670" s="52"/>
      <c r="AH670" s="3" t="s">
        <v>72</v>
      </c>
      <c r="AJ670" s="52"/>
      <c r="AK670" s="52"/>
      <c r="AL670" s="52"/>
    </row>
    <row r="671" spans="1:38" customFormat="1" ht="22.5" x14ac:dyDescent="0.25">
      <c r="A671" s="61"/>
      <c r="B671" s="54" t="s">
        <v>74</v>
      </c>
      <c r="C671" s="126" t="s">
        <v>75</v>
      </c>
      <c r="D671" s="126"/>
      <c r="E671" s="126"/>
      <c r="F671" s="55" t="s">
        <v>73</v>
      </c>
      <c r="G671" s="65">
        <v>60</v>
      </c>
      <c r="H671" s="56"/>
      <c r="I671" s="65">
        <v>60</v>
      </c>
      <c r="J671" s="63"/>
      <c r="K671" s="56"/>
      <c r="L671" s="57">
        <v>12.65</v>
      </c>
      <c r="M671" s="56"/>
      <c r="N671" s="91">
        <v>376</v>
      </c>
      <c r="AE671" s="44"/>
      <c r="AF671" s="52"/>
      <c r="AH671" s="3" t="s">
        <v>75</v>
      </c>
      <c r="AJ671" s="52"/>
      <c r="AK671" s="52"/>
      <c r="AL671" s="52"/>
    </row>
    <row r="672" spans="1:38" customFormat="1" ht="15" x14ac:dyDescent="0.25">
      <c r="A672" s="72"/>
      <c r="B672" s="73"/>
      <c r="C672" s="142" t="s">
        <v>76</v>
      </c>
      <c r="D672" s="142"/>
      <c r="E672" s="142"/>
      <c r="F672" s="47"/>
      <c r="G672" s="48"/>
      <c r="H672" s="48"/>
      <c r="I672" s="48"/>
      <c r="J672" s="50"/>
      <c r="K672" s="48"/>
      <c r="L672" s="77">
        <v>225.65</v>
      </c>
      <c r="M672" s="68"/>
      <c r="N672" s="75">
        <v>3092</v>
      </c>
      <c r="AE672" s="44"/>
      <c r="AF672" s="52"/>
      <c r="AJ672" s="52" t="s">
        <v>76</v>
      </c>
      <c r="AK672" s="52"/>
      <c r="AL672" s="52"/>
    </row>
    <row r="673" spans="1:38" customFormat="1" ht="23.25" x14ac:dyDescent="0.25">
      <c r="A673" s="45" t="s">
        <v>401</v>
      </c>
      <c r="B673" s="46" t="s">
        <v>258</v>
      </c>
      <c r="C673" s="142" t="s">
        <v>259</v>
      </c>
      <c r="D673" s="142"/>
      <c r="E673" s="142"/>
      <c r="F673" s="47" t="s">
        <v>82</v>
      </c>
      <c r="G673" s="48"/>
      <c r="H673" s="48"/>
      <c r="I673" s="88">
        <v>1.7999999999999999E-2</v>
      </c>
      <c r="J673" s="74">
        <v>5230.01</v>
      </c>
      <c r="K673" s="48"/>
      <c r="L673" s="77">
        <v>94.14</v>
      </c>
      <c r="M673" s="76">
        <v>7.93</v>
      </c>
      <c r="N673" s="78">
        <v>747</v>
      </c>
      <c r="AE673" s="44"/>
      <c r="AF673" s="52" t="s">
        <v>259</v>
      </c>
      <c r="AJ673" s="52"/>
      <c r="AK673" s="52"/>
      <c r="AL673" s="52"/>
    </row>
    <row r="674" spans="1:38" customFormat="1" ht="15" x14ac:dyDescent="0.25">
      <c r="A674" s="72"/>
      <c r="B674" s="73"/>
      <c r="C674" s="142" t="s">
        <v>76</v>
      </c>
      <c r="D674" s="142"/>
      <c r="E674" s="142"/>
      <c r="F674" s="47"/>
      <c r="G674" s="48"/>
      <c r="H674" s="48"/>
      <c r="I674" s="48"/>
      <c r="J674" s="50"/>
      <c r="K674" s="48"/>
      <c r="L674" s="77">
        <v>94.14</v>
      </c>
      <c r="M674" s="68"/>
      <c r="N674" s="78">
        <v>747</v>
      </c>
      <c r="AE674" s="44"/>
      <c r="AF674" s="52"/>
      <c r="AJ674" s="52" t="s">
        <v>76</v>
      </c>
      <c r="AK674" s="52"/>
      <c r="AL674" s="52"/>
    </row>
    <row r="675" spans="1:38" customFormat="1" ht="23.25" x14ac:dyDescent="0.25">
      <c r="A675" s="45" t="s">
        <v>402</v>
      </c>
      <c r="B675" s="46" t="s">
        <v>261</v>
      </c>
      <c r="C675" s="142" t="s">
        <v>262</v>
      </c>
      <c r="D675" s="142"/>
      <c r="E675" s="142"/>
      <c r="F675" s="47" t="s">
        <v>263</v>
      </c>
      <c r="G675" s="48"/>
      <c r="H675" s="48"/>
      <c r="I675" s="88">
        <v>0.17499999999999999</v>
      </c>
      <c r="J675" s="50"/>
      <c r="K675" s="48"/>
      <c r="L675" s="50"/>
      <c r="M675" s="48"/>
      <c r="N675" s="51"/>
      <c r="AE675" s="44"/>
      <c r="AF675" s="52" t="s">
        <v>262</v>
      </c>
      <c r="AJ675" s="52"/>
      <c r="AK675" s="52"/>
      <c r="AL675" s="52"/>
    </row>
    <row r="676" spans="1:38" customFormat="1" ht="15" x14ac:dyDescent="0.25">
      <c r="A676" s="53"/>
      <c r="B676" s="54" t="s">
        <v>55</v>
      </c>
      <c r="C676" s="126" t="s">
        <v>59</v>
      </c>
      <c r="D676" s="126"/>
      <c r="E676" s="126"/>
      <c r="F676" s="55"/>
      <c r="G676" s="56"/>
      <c r="H676" s="56"/>
      <c r="I676" s="56"/>
      <c r="J676" s="57">
        <v>135.36000000000001</v>
      </c>
      <c r="K676" s="56"/>
      <c r="L676" s="57">
        <v>23.69</v>
      </c>
      <c r="M676" s="58">
        <v>29.73</v>
      </c>
      <c r="N676" s="91">
        <v>704</v>
      </c>
      <c r="AE676" s="44"/>
      <c r="AF676" s="52"/>
      <c r="AG676" s="3" t="s">
        <v>59</v>
      </c>
      <c r="AJ676" s="52"/>
      <c r="AK676" s="52"/>
      <c r="AL676" s="52"/>
    </row>
    <row r="677" spans="1:38" customFormat="1" ht="15" x14ac:dyDescent="0.25">
      <c r="A677" s="53"/>
      <c r="B677" s="54" t="s">
        <v>60</v>
      </c>
      <c r="C677" s="126" t="s">
        <v>61</v>
      </c>
      <c r="D677" s="126"/>
      <c r="E677" s="126"/>
      <c r="F677" s="55"/>
      <c r="G677" s="56"/>
      <c r="H677" s="56"/>
      <c r="I677" s="56"/>
      <c r="J677" s="57">
        <v>58.09</v>
      </c>
      <c r="K677" s="56"/>
      <c r="L677" s="57">
        <v>10.17</v>
      </c>
      <c r="M677" s="58">
        <v>9.6300000000000008</v>
      </c>
      <c r="N677" s="91">
        <v>98</v>
      </c>
      <c r="AE677" s="44"/>
      <c r="AF677" s="52"/>
      <c r="AG677" s="3" t="s">
        <v>61</v>
      </c>
      <c r="AJ677" s="52"/>
      <c r="AK677" s="52"/>
      <c r="AL677" s="52"/>
    </row>
    <row r="678" spans="1:38" customFormat="1" ht="15" x14ac:dyDescent="0.25">
      <c r="A678" s="53"/>
      <c r="B678" s="54" t="s">
        <v>62</v>
      </c>
      <c r="C678" s="126" t="s">
        <v>63</v>
      </c>
      <c r="D678" s="126"/>
      <c r="E678" s="126"/>
      <c r="F678" s="55"/>
      <c r="G678" s="56"/>
      <c r="H678" s="56"/>
      <c r="I678" s="56"/>
      <c r="J678" s="57">
        <v>5.0199999999999996</v>
      </c>
      <c r="K678" s="56"/>
      <c r="L678" s="57">
        <v>0.88</v>
      </c>
      <c r="M678" s="58">
        <v>29.73</v>
      </c>
      <c r="N678" s="91">
        <v>26</v>
      </c>
      <c r="AE678" s="44"/>
      <c r="AF678" s="52"/>
      <c r="AG678" s="3" t="s">
        <v>63</v>
      </c>
      <c r="AJ678" s="52"/>
      <c r="AK678" s="52"/>
      <c r="AL678" s="52"/>
    </row>
    <row r="679" spans="1:38" customFormat="1" ht="15" x14ac:dyDescent="0.25">
      <c r="A679" s="53"/>
      <c r="B679" s="54" t="s">
        <v>64</v>
      </c>
      <c r="C679" s="126" t="s">
        <v>65</v>
      </c>
      <c r="D679" s="126"/>
      <c r="E679" s="126"/>
      <c r="F679" s="55"/>
      <c r="G679" s="56"/>
      <c r="H679" s="56"/>
      <c r="I679" s="56"/>
      <c r="J679" s="57">
        <v>894.6</v>
      </c>
      <c r="K679" s="56"/>
      <c r="L679" s="57">
        <v>156.56</v>
      </c>
      <c r="M679" s="58">
        <v>7.93</v>
      </c>
      <c r="N679" s="59">
        <v>1242</v>
      </c>
      <c r="AE679" s="44"/>
      <c r="AF679" s="52"/>
      <c r="AG679" s="3" t="s">
        <v>65</v>
      </c>
      <c r="AJ679" s="52"/>
      <c r="AK679" s="52"/>
      <c r="AL679" s="52"/>
    </row>
    <row r="680" spans="1:38" customFormat="1" ht="15" x14ac:dyDescent="0.25">
      <c r="A680" s="61"/>
      <c r="B680" s="54"/>
      <c r="C680" s="126" t="s">
        <v>66</v>
      </c>
      <c r="D680" s="126"/>
      <c r="E680" s="126"/>
      <c r="F680" s="55" t="s">
        <v>67</v>
      </c>
      <c r="G680" s="62">
        <v>14.4</v>
      </c>
      <c r="H680" s="56"/>
      <c r="I680" s="58">
        <v>2.52</v>
      </c>
      <c r="J680" s="63"/>
      <c r="K680" s="56"/>
      <c r="L680" s="63"/>
      <c r="M680" s="56"/>
      <c r="N680" s="64"/>
      <c r="AE680" s="44"/>
      <c r="AF680" s="52"/>
      <c r="AH680" s="3" t="s">
        <v>66</v>
      </c>
      <c r="AJ680" s="52"/>
      <c r="AK680" s="52"/>
      <c r="AL680" s="52"/>
    </row>
    <row r="681" spans="1:38" customFormat="1" ht="15" x14ac:dyDescent="0.25">
      <c r="A681" s="61"/>
      <c r="B681" s="54"/>
      <c r="C681" s="126" t="s">
        <v>68</v>
      </c>
      <c r="D681" s="126"/>
      <c r="E681" s="126"/>
      <c r="F681" s="55" t="s">
        <v>67</v>
      </c>
      <c r="G681" s="62">
        <v>0.4</v>
      </c>
      <c r="H681" s="56"/>
      <c r="I681" s="58">
        <v>7.0000000000000007E-2</v>
      </c>
      <c r="J681" s="63"/>
      <c r="K681" s="56"/>
      <c r="L681" s="63"/>
      <c r="M681" s="56"/>
      <c r="N681" s="64"/>
      <c r="AE681" s="44"/>
      <c r="AF681" s="52"/>
      <c r="AH681" s="3" t="s">
        <v>68</v>
      </c>
      <c r="AJ681" s="52"/>
      <c r="AK681" s="52"/>
      <c r="AL681" s="52"/>
    </row>
    <row r="682" spans="1:38" customFormat="1" ht="15" x14ac:dyDescent="0.25">
      <c r="A682" s="66"/>
      <c r="B682" s="54"/>
      <c r="C682" s="146" t="s">
        <v>69</v>
      </c>
      <c r="D682" s="146"/>
      <c r="E682" s="146"/>
      <c r="F682" s="67"/>
      <c r="G682" s="68"/>
      <c r="H682" s="68"/>
      <c r="I682" s="68"/>
      <c r="J682" s="70">
        <v>1088.05</v>
      </c>
      <c r="K682" s="68"/>
      <c r="L682" s="69">
        <v>190.42</v>
      </c>
      <c r="M682" s="68"/>
      <c r="N682" s="71"/>
      <c r="AE682" s="44"/>
      <c r="AF682" s="52"/>
      <c r="AI682" s="3" t="s">
        <v>69</v>
      </c>
      <c r="AJ682" s="52"/>
      <c r="AK682" s="52"/>
      <c r="AL682" s="52"/>
    </row>
    <row r="683" spans="1:38" customFormat="1" ht="15" x14ac:dyDescent="0.25">
      <c r="A683" s="61"/>
      <c r="B683" s="54"/>
      <c r="C683" s="126" t="s">
        <v>70</v>
      </c>
      <c r="D683" s="126"/>
      <c r="E683" s="126"/>
      <c r="F683" s="55"/>
      <c r="G683" s="56"/>
      <c r="H683" s="56"/>
      <c r="I683" s="56"/>
      <c r="J683" s="63"/>
      <c r="K683" s="56"/>
      <c r="L683" s="57">
        <v>24.57</v>
      </c>
      <c r="M683" s="56"/>
      <c r="N683" s="91">
        <v>730</v>
      </c>
      <c r="AE683" s="44"/>
      <c r="AF683" s="52"/>
      <c r="AH683" s="3" t="s">
        <v>70</v>
      </c>
      <c r="AJ683" s="52"/>
      <c r="AK683" s="52"/>
      <c r="AL683" s="52"/>
    </row>
    <row r="684" spans="1:38" customFormat="1" ht="23.25" x14ac:dyDescent="0.25">
      <c r="A684" s="61"/>
      <c r="B684" s="54" t="s">
        <v>264</v>
      </c>
      <c r="C684" s="126" t="s">
        <v>265</v>
      </c>
      <c r="D684" s="126"/>
      <c r="E684" s="126"/>
      <c r="F684" s="55" t="s">
        <v>73</v>
      </c>
      <c r="G684" s="65">
        <v>97</v>
      </c>
      <c r="H684" s="56"/>
      <c r="I684" s="65">
        <v>97</v>
      </c>
      <c r="J684" s="63"/>
      <c r="K684" s="56"/>
      <c r="L684" s="57">
        <v>23.83</v>
      </c>
      <c r="M684" s="56"/>
      <c r="N684" s="91">
        <v>708</v>
      </c>
      <c r="AE684" s="44"/>
      <c r="AF684" s="52"/>
      <c r="AH684" s="3" t="s">
        <v>265</v>
      </c>
      <c r="AJ684" s="52"/>
      <c r="AK684" s="52"/>
      <c r="AL684" s="52"/>
    </row>
    <row r="685" spans="1:38" customFormat="1" ht="23.25" x14ac:dyDescent="0.25">
      <c r="A685" s="61"/>
      <c r="B685" s="54" t="s">
        <v>266</v>
      </c>
      <c r="C685" s="126" t="s">
        <v>267</v>
      </c>
      <c r="D685" s="126"/>
      <c r="E685" s="126"/>
      <c r="F685" s="55" t="s">
        <v>73</v>
      </c>
      <c r="G685" s="65">
        <v>51</v>
      </c>
      <c r="H685" s="56"/>
      <c r="I685" s="65">
        <v>51</v>
      </c>
      <c r="J685" s="63"/>
      <c r="K685" s="56"/>
      <c r="L685" s="57">
        <v>12.53</v>
      </c>
      <c r="M685" s="56"/>
      <c r="N685" s="91">
        <v>372</v>
      </c>
      <c r="AE685" s="44"/>
      <c r="AF685" s="52"/>
      <c r="AH685" s="3" t="s">
        <v>267</v>
      </c>
      <c r="AJ685" s="52"/>
      <c r="AK685" s="52"/>
      <c r="AL685" s="52"/>
    </row>
    <row r="686" spans="1:38" customFormat="1" ht="15" x14ac:dyDescent="0.25">
      <c r="A686" s="72"/>
      <c r="B686" s="73"/>
      <c r="C686" s="142" t="s">
        <v>76</v>
      </c>
      <c r="D686" s="142"/>
      <c r="E686" s="142"/>
      <c r="F686" s="47"/>
      <c r="G686" s="48"/>
      <c r="H686" s="48"/>
      <c r="I686" s="48"/>
      <c r="J686" s="50"/>
      <c r="K686" s="48"/>
      <c r="L686" s="77">
        <v>226.78</v>
      </c>
      <c r="M686" s="68"/>
      <c r="N686" s="75">
        <v>3124</v>
      </c>
      <c r="AE686" s="44"/>
      <c r="AF686" s="52"/>
      <c r="AJ686" s="52" t="s">
        <v>76</v>
      </c>
      <c r="AK686" s="52"/>
      <c r="AL686" s="52"/>
    </row>
    <row r="687" spans="1:38" customFormat="1" ht="15" x14ac:dyDescent="0.25">
      <c r="A687" s="45" t="s">
        <v>403</v>
      </c>
      <c r="B687" s="46" t="s">
        <v>238</v>
      </c>
      <c r="C687" s="142" t="s">
        <v>239</v>
      </c>
      <c r="D687" s="142"/>
      <c r="E687" s="142"/>
      <c r="F687" s="47" t="s">
        <v>82</v>
      </c>
      <c r="G687" s="48"/>
      <c r="H687" s="48"/>
      <c r="I687" s="98">
        <v>2.7474999999999999E-2</v>
      </c>
      <c r="J687" s="74">
        <v>6159.22</v>
      </c>
      <c r="K687" s="48"/>
      <c r="L687" s="77">
        <v>169.22</v>
      </c>
      <c r="M687" s="76">
        <v>7.93</v>
      </c>
      <c r="N687" s="75">
        <v>1342</v>
      </c>
      <c r="AE687" s="44"/>
      <c r="AF687" s="52" t="s">
        <v>239</v>
      </c>
      <c r="AJ687" s="52"/>
      <c r="AK687" s="52"/>
      <c r="AL687" s="52"/>
    </row>
    <row r="688" spans="1:38" customFormat="1" ht="15" x14ac:dyDescent="0.25">
      <c r="A688" s="72"/>
      <c r="B688" s="73"/>
      <c r="C688" s="142" t="s">
        <v>76</v>
      </c>
      <c r="D688" s="142"/>
      <c r="E688" s="142"/>
      <c r="F688" s="47"/>
      <c r="G688" s="48"/>
      <c r="H688" s="48"/>
      <c r="I688" s="48"/>
      <c r="J688" s="50"/>
      <c r="K688" s="48"/>
      <c r="L688" s="77">
        <v>169.22</v>
      </c>
      <c r="M688" s="68"/>
      <c r="N688" s="75">
        <v>1342</v>
      </c>
      <c r="AE688" s="44"/>
      <c r="AF688" s="52"/>
      <c r="AJ688" s="52" t="s">
        <v>76</v>
      </c>
      <c r="AK688" s="52"/>
      <c r="AL688" s="52"/>
    </row>
    <row r="689" spans="1:38" customFormat="1" ht="0" hidden="1" customHeight="1" x14ac:dyDescent="0.25">
      <c r="A689" s="79"/>
      <c r="B689" s="80"/>
      <c r="C689" s="80"/>
      <c r="D689" s="80"/>
      <c r="E689" s="80"/>
      <c r="F689" s="81"/>
      <c r="G689" s="81"/>
      <c r="H689" s="81"/>
      <c r="I689" s="81"/>
      <c r="J689" s="82"/>
      <c r="K689" s="81"/>
      <c r="L689" s="82"/>
      <c r="M689" s="56"/>
      <c r="N689" s="82"/>
      <c r="AE689" s="44"/>
      <c r="AF689" s="52"/>
      <c r="AJ689" s="52"/>
      <c r="AK689" s="52"/>
      <c r="AL689" s="52"/>
    </row>
    <row r="690" spans="1:38" customFormat="1" ht="15" x14ac:dyDescent="0.25">
      <c r="A690" s="83"/>
      <c r="B690" s="84"/>
      <c r="C690" s="142" t="s">
        <v>404</v>
      </c>
      <c r="D690" s="142"/>
      <c r="E690" s="142"/>
      <c r="F690" s="142"/>
      <c r="G690" s="142"/>
      <c r="H690" s="142"/>
      <c r="I690" s="142"/>
      <c r="J690" s="142"/>
      <c r="K690" s="142"/>
      <c r="L690" s="85">
        <v>10436.780000000001</v>
      </c>
      <c r="M690" s="86"/>
      <c r="N690" s="87">
        <v>112972</v>
      </c>
      <c r="AE690" s="44"/>
      <c r="AF690" s="52"/>
      <c r="AJ690" s="52"/>
      <c r="AK690" s="52"/>
      <c r="AL690" s="52" t="s">
        <v>404</v>
      </c>
    </row>
    <row r="691" spans="1:38" customFormat="1" ht="15" x14ac:dyDescent="0.25">
      <c r="A691" s="139" t="s">
        <v>405</v>
      </c>
      <c r="B691" s="140"/>
      <c r="C691" s="140"/>
      <c r="D691" s="140"/>
      <c r="E691" s="140"/>
      <c r="F691" s="140"/>
      <c r="G691" s="140"/>
      <c r="H691" s="140"/>
      <c r="I691" s="140"/>
      <c r="J691" s="140"/>
      <c r="K691" s="140"/>
      <c r="L691" s="140"/>
      <c r="M691" s="140"/>
      <c r="N691" s="141"/>
      <c r="AE691" s="44" t="s">
        <v>405</v>
      </c>
      <c r="AF691" s="52"/>
      <c r="AJ691" s="52"/>
      <c r="AK691" s="52"/>
      <c r="AL691" s="52"/>
    </row>
    <row r="692" spans="1:38" customFormat="1" ht="15" x14ac:dyDescent="0.25">
      <c r="A692" s="143" t="s">
        <v>406</v>
      </c>
      <c r="B692" s="144"/>
      <c r="C692" s="144"/>
      <c r="D692" s="144"/>
      <c r="E692" s="144"/>
      <c r="F692" s="144"/>
      <c r="G692" s="144"/>
      <c r="H692" s="144"/>
      <c r="I692" s="144"/>
      <c r="J692" s="144"/>
      <c r="K692" s="144"/>
      <c r="L692" s="144"/>
      <c r="M692" s="144"/>
      <c r="N692" s="145"/>
      <c r="AE692" s="44"/>
      <c r="AF692" s="52"/>
      <c r="AJ692" s="52"/>
      <c r="AK692" s="52" t="s">
        <v>406</v>
      </c>
      <c r="AL692" s="52"/>
    </row>
    <row r="693" spans="1:38" customFormat="1" ht="45.75" x14ac:dyDescent="0.25">
      <c r="A693" s="45" t="s">
        <v>407</v>
      </c>
      <c r="B693" s="46" t="s">
        <v>408</v>
      </c>
      <c r="C693" s="142" t="s">
        <v>409</v>
      </c>
      <c r="D693" s="142"/>
      <c r="E693" s="142"/>
      <c r="F693" s="47" t="s">
        <v>58</v>
      </c>
      <c r="G693" s="48"/>
      <c r="H693" s="48"/>
      <c r="I693" s="49">
        <v>1</v>
      </c>
      <c r="J693" s="50"/>
      <c r="K693" s="48"/>
      <c r="L693" s="50"/>
      <c r="M693" s="48"/>
      <c r="N693" s="51"/>
      <c r="AE693" s="44"/>
      <c r="AF693" s="52" t="s">
        <v>409</v>
      </c>
      <c r="AJ693" s="52"/>
      <c r="AK693" s="52"/>
      <c r="AL693" s="52"/>
    </row>
    <row r="694" spans="1:38" customFormat="1" ht="15" x14ac:dyDescent="0.25">
      <c r="A694" s="53"/>
      <c r="B694" s="54" t="s">
        <v>55</v>
      </c>
      <c r="C694" s="126" t="s">
        <v>59</v>
      </c>
      <c r="D694" s="126"/>
      <c r="E694" s="126"/>
      <c r="F694" s="55"/>
      <c r="G694" s="56"/>
      <c r="H694" s="56"/>
      <c r="I694" s="56"/>
      <c r="J694" s="57">
        <v>130.69999999999999</v>
      </c>
      <c r="K694" s="56"/>
      <c r="L694" s="57">
        <v>130.69999999999999</v>
      </c>
      <c r="M694" s="58">
        <v>29.73</v>
      </c>
      <c r="N694" s="59">
        <v>3886</v>
      </c>
      <c r="AE694" s="44"/>
      <c r="AF694" s="52"/>
      <c r="AG694" s="3" t="s">
        <v>59</v>
      </c>
      <c r="AJ694" s="52"/>
      <c r="AK694" s="52"/>
      <c r="AL694" s="52"/>
    </row>
    <row r="695" spans="1:38" customFormat="1" ht="15" x14ac:dyDescent="0.25">
      <c r="A695" s="53"/>
      <c r="B695" s="54" t="s">
        <v>60</v>
      </c>
      <c r="C695" s="126" t="s">
        <v>61</v>
      </c>
      <c r="D695" s="126"/>
      <c r="E695" s="126"/>
      <c r="F695" s="55"/>
      <c r="G695" s="56"/>
      <c r="H695" s="56"/>
      <c r="I695" s="56"/>
      <c r="J695" s="57">
        <v>540.19000000000005</v>
      </c>
      <c r="K695" s="56"/>
      <c r="L695" s="57">
        <v>540.19000000000005</v>
      </c>
      <c r="M695" s="58">
        <v>9.6300000000000008</v>
      </c>
      <c r="N695" s="59">
        <v>5202</v>
      </c>
      <c r="AE695" s="44"/>
      <c r="AF695" s="52"/>
      <c r="AG695" s="3" t="s">
        <v>61</v>
      </c>
      <c r="AJ695" s="52"/>
      <c r="AK695" s="52"/>
      <c r="AL695" s="52"/>
    </row>
    <row r="696" spans="1:38" customFormat="1" ht="15" x14ac:dyDescent="0.25">
      <c r="A696" s="53"/>
      <c r="B696" s="54" t="s">
        <v>62</v>
      </c>
      <c r="C696" s="126" t="s">
        <v>63</v>
      </c>
      <c r="D696" s="126"/>
      <c r="E696" s="126"/>
      <c r="F696" s="55"/>
      <c r="G696" s="56"/>
      <c r="H696" s="56"/>
      <c r="I696" s="56"/>
      <c r="J696" s="57">
        <v>61.62</v>
      </c>
      <c r="K696" s="56"/>
      <c r="L696" s="57">
        <v>61.62</v>
      </c>
      <c r="M696" s="58">
        <v>29.73</v>
      </c>
      <c r="N696" s="59">
        <v>1832</v>
      </c>
      <c r="AE696" s="44"/>
      <c r="AF696" s="52"/>
      <c r="AG696" s="3" t="s">
        <v>63</v>
      </c>
      <c r="AJ696" s="52"/>
      <c r="AK696" s="52"/>
      <c r="AL696" s="52"/>
    </row>
    <row r="697" spans="1:38" customFormat="1" ht="15" x14ac:dyDescent="0.25">
      <c r="A697" s="53"/>
      <c r="B697" s="54" t="s">
        <v>64</v>
      </c>
      <c r="C697" s="126" t="s">
        <v>65</v>
      </c>
      <c r="D697" s="126"/>
      <c r="E697" s="126"/>
      <c r="F697" s="55"/>
      <c r="G697" s="56"/>
      <c r="H697" s="56"/>
      <c r="I697" s="56"/>
      <c r="J697" s="57">
        <v>15.5</v>
      </c>
      <c r="K697" s="56"/>
      <c r="L697" s="57">
        <v>15.5</v>
      </c>
      <c r="M697" s="58">
        <v>7.93</v>
      </c>
      <c r="N697" s="91">
        <v>123</v>
      </c>
      <c r="AE697" s="44"/>
      <c r="AF697" s="52"/>
      <c r="AG697" s="3" t="s">
        <v>65</v>
      </c>
      <c r="AJ697" s="52"/>
      <c r="AK697" s="52"/>
      <c r="AL697" s="52"/>
    </row>
    <row r="698" spans="1:38" customFormat="1" ht="15" x14ac:dyDescent="0.25">
      <c r="A698" s="61"/>
      <c r="B698" s="54"/>
      <c r="C698" s="126" t="s">
        <v>66</v>
      </c>
      <c r="D698" s="126"/>
      <c r="E698" s="126"/>
      <c r="F698" s="55" t="s">
        <v>67</v>
      </c>
      <c r="G698" s="58">
        <v>14.41</v>
      </c>
      <c r="H698" s="56"/>
      <c r="I698" s="58">
        <v>14.41</v>
      </c>
      <c r="J698" s="63"/>
      <c r="K698" s="56"/>
      <c r="L698" s="63"/>
      <c r="M698" s="56"/>
      <c r="N698" s="64"/>
      <c r="AE698" s="44"/>
      <c r="AF698" s="52"/>
      <c r="AH698" s="3" t="s">
        <v>66</v>
      </c>
      <c r="AJ698" s="52"/>
      <c r="AK698" s="52"/>
      <c r="AL698" s="52"/>
    </row>
    <row r="699" spans="1:38" customFormat="1" ht="15" x14ac:dyDescent="0.25">
      <c r="A699" s="61"/>
      <c r="B699" s="54"/>
      <c r="C699" s="126" t="s">
        <v>68</v>
      </c>
      <c r="D699" s="126"/>
      <c r="E699" s="126"/>
      <c r="F699" s="55" t="s">
        <v>67</v>
      </c>
      <c r="G699" s="58">
        <v>4.49</v>
      </c>
      <c r="H699" s="56"/>
      <c r="I699" s="58">
        <v>4.49</v>
      </c>
      <c r="J699" s="63"/>
      <c r="K699" s="56"/>
      <c r="L699" s="63"/>
      <c r="M699" s="56"/>
      <c r="N699" s="64"/>
      <c r="AE699" s="44"/>
      <c r="AF699" s="52"/>
      <c r="AH699" s="3" t="s">
        <v>68</v>
      </c>
      <c r="AJ699" s="52"/>
      <c r="AK699" s="52"/>
      <c r="AL699" s="52"/>
    </row>
    <row r="700" spans="1:38" customFormat="1" ht="15" x14ac:dyDescent="0.25">
      <c r="A700" s="66"/>
      <c r="B700" s="54"/>
      <c r="C700" s="146" t="s">
        <v>69</v>
      </c>
      <c r="D700" s="146"/>
      <c r="E700" s="146"/>
      <c r="F700" s="67"/>
      <c r="G700" s="68"/>
      <c r="H700" s="68"/>
      <c r="I700" s="68"/>
      <c r="J700" s="69">
        <v>686.39</v>
      </c>
      <c r="K700" s="68"/>
      <c r="L700" s="69">
        <v>686.39</v>
      </c>
      <c r="M700" s="68"/>
      <c r="N700" s="71"/>
      <c r="AE700" s="44"/>
      <c r="AF700" s="52"/>
      <c r="AI700" s="3" t="s">
        <v>69</v>
      </c>
      <c r="AJ700" s="52"/>
      <c r="AK700" s="52"/>
      <c r="AL700" s="52"/>
    </row>
    <row r="701" spans="1:38" customFormat="1" ht="15" x14ac:dyDescent="0.25">
      <c r="A701" s="61"/>
      <c r="B701" s="54"/>
      <c r="C701" s="126" t="s">
        <v>70</v>
      </c>
      <c r="D701" s="126"/>
      <c r="E701" s="126"/>
      <c r="F701" s="55"/>
      <c r="G701" s="56"/>
      <c r="H701" s="56"/>
      <c r="I701" s="56"/>
      <c r="J701" s="63"/>
      <c r="K701" s="56"/>
      <c r="L701" s="57">
        <v>192.32</v>
      </c>
      <c r="M701" s="56"/>
      <c r="N701" s="59">
        <v>5718</v>
      </c>
      <c r="AE701" s="44"/>
      <c r="AF701" s="52"/>
      <c r="AH701" s="3" t="s">
        <v>70</v>
      </c>
      <c r="AJ701" s="52"/>
      <c r="AK701" s="52"/>
      <c r="AL701" s="52"/>
    </row>
    <row r="702" spans="1:38" customFormat="1" ht="22.5" x14ac:dyDescent="0.25">
      <c r="A702" s="61"/>
      <c r="B702" s="54" t="s">
        <v>71</v>
      </c>
      <c r="C702" s="126" t="s">
        <v>72</v>
      </c>
      <c r="D702" s="126"/>
      <c r="E702" s="126"/>
      <c r="F702" s="55" t="s">
        <v>73</v>
      </c>
      <c r="G702" s="65">
        <v>103</v>
      </c>
      <c r="H702" s="56"/>
      <c r="I702" s="65">
        <v>103</v>
      </c>
      <c r="J702" s="63"/>
      <c r="K702" s="56"/>
      <c r="L702" s="57">
        <v>198.09</v>
      </c>
      <c r="M702" s="56"/>
      <c r="N702" s="59">
        <v>5890</v>
      </c>
      <c r="AE702" s="44"/>
      <c r="AF702" s="52"/>
      <c r="AH702" s="3" t="s">
        <v>72</v>
      </c>
      <c r="AJ702" s="52"/>
      <c r="AK702" s="52"/>
      <c r="AL702" s="52"/>
    </row>
    <row r="703" spans="1:38" customFormat="1" ht="22.5" x14ac:dyDescent="0.25">
      <c r="A703" s="61"/>
      <c r="B703" s="54" t="s">
        <v>74</v>
      </c>
      <c r="C703" s="126" t="s">
        <v>75</v>
      </c>
      <c r="D703" s="126"/>
      <c r="E703" s="126"/>
      <c r="F703" s="55" t="s">
        <v>73</v>
      </c>
      <c r="G703" s="65">
        <v>60</v>
      </c>
      <c r="H703" s="56"/>
      <c r="I703" s="65">
        <v>60</v>
      </c>
      <c r="J703" s="63"/>
      <c r="K703" s="56"/>
      <c r="L703" s="57">
        <v>115.39</v>
      </c>
      <c r="M703" s="56"/>
      <c r="N703" s="59">
        <v>3431</v>
      </c>
      <c r="AE703" s="44"/>
      <c r="AF703" s="52"/>
      <c r="AH703" s="3" t="s">
        <v>75</v>
      </c>
      <c r="AJ703" s="52"/>
      <c r="AK703" s="52"/>
      <c r="AL703" s="52"/>
    </row>
    <row r="704" spans="1:38" customFormat="1" ht="15" x14ac:dyDescent="0.25">
      <c r="A704" s="72"/>
      <c r="B704" s="73"/>
      <c r="C704" s="142" t="s">
        <v>76</v>
      </c>
      <c r="D704" s="142"/>
      <c r="E704" s="142"/>
      <c r="F704" s="47"/>
      <c r="G704" s="48"/>
      <c r="H704" s="48"/>
      <c r="I704" s="48"/>
      <c r="J704" s="50"/>
      <c r="K704" s="48"/>
      <c r="L704" s="77">
        <v>999.87</v>
      </c>
      <c r="M704" s="68"/>
      <c r="N704" s="75">
        <v>18532</v>
      </c>
      <c r="AE704" s="44"/>
      <c r="AF704" s="52"/>
      <c r="AJ704" s="52" t="s">
        <v>76</v>
      </c>
      <c r="AK704" s="52"/>
      <c r="AL704" s="52"/>
    </row>
    <row r="705" spans="1:38" customFormat="1" ht="15" x14ac:dyDescent="0.25">
      <c r="A705" s="143" t="s">
        <v>77</v>
      </c>
      <c r="B705" s="144"/>
      <c r="C705" s="144"/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5"/>
      <c r="AE705" s="44"/>
      <c r="AF705" s="52"/>
      <c r="AJ705" s="52"/>
      <c r="AK705" s="52" t="s">
        <v>77</v>
      </c>
      <c r="AL705" s="52"/>
    </row>
    <row r="706" spans="1:38" customFormat="1" ht="23.25" x14ac:dyDescent="0.25">
      <c r="A706" s="45" t="s">
        <v>410</v>
      </c>
      <c r="B706" s="46" t="s">
        <v>411</v>
      </c>
      <c r="C706" s="142" t="s">
        <v>412</v>
      </c>
      <c r="D706" s="142"/>
      <c r="E706" s="142"/>
      <c r="F706" s="47" t="s">
        <v>58</v>
      </c>
      <c r="G706" s="48"/>
      <c r="H706" s="48"/>
      <c r="I706" s="49">
        <v>2</v>
      </c>
      <c r="J706" s="74">
        <v>4326.7700000000004</v>
      </c>
      <c r="K706" s="48"/>
      <c r="L706" s="74">
        <v>8653.5400000000009</v>
      </c>
      <c r="M706" s="76">
        <v>7.93</v>
      </c>
      <c r="N706" s="75">
        <v>68623</v>
      </c>
      <c r="AE706" s="44"/>
      <c r="AF706" s="52" t="s">
        <v>412</v>
      </c>
      <c r="AJ706" s="52"/>
      <c r="AK706" s="52"/>
      <c r="AL706" s="52"/>
    </row>
    <row r="707" spans="1:38" customFormat="1" ht="15" x14ac:dyDescent="0.25">
      <c r="A707" s="72"/>
      <c r="B707" s="73"/>
      <c r="C707" s="142" t="s">
        <v>76</v>
      </c>
      <c r="D707" s="142"/>
      <c r="E707" s="142"/>
      <c r="F707" s="47"/>
      <c r="G707" s="48"/>
      <c r="H707" s="48"/>
      <c r="I707" s="48"/>
      <c r="J707" s="50"/>
      <c r="K707" s="48"/>
      <c r="L707" s="74">
        <v>8653.5400000000009</v>
      </c>
      <c r="M707" s="68"/>
      <c r="N707" s="75">
        <v>68623</v>
      </c>
      <c r="AE707" s="44"/>
      <c r="AF707" s="52"/>
      <c r="AJ707" s="52" t="s">
        <v>76</v>
      </c>
      <c r="AK707" s="52"/>
      <c r="AL707" s="52"/>
    </row>
    <row r="708" spans="1:38" customFormat="1" ht="15" x14ac:dyDescent="0.25">
      <c r="A708" s="45" t="s">
        <v>413</v>
      </c>
      <c r="B708" s="46" t="s">
        <v>80</v>
      </c>
      <c r="C708" s="142" t="s">
        <v>414</v>
      </c>
      <c r="D708" s="142"/>
      <c r="E708" s="142"/>
      <c r="F708" s="47" t="s">
        <v>82</v>
      </c>
      <c r="G708" s="48"/>
      <c r="H708" s="48"/>
      <c r="I708" s="88">
        <v>4.9000000000000002E-2</v>
      </c>
      <c r="J708" s="74">
        <v>10832.93</v>
      </c>
      <c r="K708" s="48"/>
      <c r="L708" s="77">
        <v>530.80999999999995</v>
      </c>
      <c r="M708" s="76">
        <v>7.93</v>
      </c>
      <c r="N708" s="75">
        <v>4209</v>
      </c>
      <c r="AE708" s="44"/>
      <c r="AF708" s="52" t="s">
        <v>414</v>
      </c>
      <c r="AJ708" s="52"/>
      <c r="AK708" s="52"/>
      <c r="AL708" s="52"/>
    </row>
    <row r="709" spans="1:38" customFormat="1" ht="15" x14ac:dyDescent="0.25">
      <c r="A709" s="72"/>
      <c r="B709" s="73"/>
      <c r="C709" s="142" t="s">
        <v>76</v>
      </c>
      <c r="D709" s="142"/>
      <c r="E709" s="142"/>
      <c r="F709" s="47"/>
      <c r="G709" s="48"/>
      <c r="H709" s="48"/>
      <c r="I709" s="48"/>
      <c r="J709" s="50"/>
      <c r="K709" s="48"/>
      <c r="L709" s="77">
        <v>530.80999999999995</v>
      </c>
      <c r="M709" s="68"/>
      <c r="N709" s="75">
        <v>4209</v>
      </c>
      <c r="AE709" s="44"/>
      <c r="AF709" s="52"/>
      <c r="AJ709" s="52" t="s">
        <v>76</v>
      </c>
      <c r="AK709" s="52"/>
      <c r="AL709" s="52"/>
    </row>
    <row r="710" spans="1:38" customFormat="1" ht="15" x14ac:dyDescent="0.25">
      <c r="A710" s="45" t="s">
        <v>415</v>
      </c>
      <c r="B710" s="46" t="s">
        <v>416</v>
      </c>
      <c r="C710" s="142" t="s">
        <v>417</v>
      </c>
      <c r="D710" s="142"/>
      <c r="E710" s="142"/>
      <c r="F710" s="47" t="s">
        <v>210</v>
      </c>
      <c r="G710" s="48"/>
      <c r="H710" s="48"/>
      <c r="I710" s="49">
        <v>2</v>
      </c>
      <c r="J710" s="77">
        <v>123.85</v>
      </c>
      <c r="K710" s="48"/>
      <c r="L710" s="77">
        <v>247.7</v>
      </c>
      <c r="M710" s="76">
        <v>7.93</v>
      </c>
      <c r="N710" s="75">
        <v>1964</v>
      </c>
      <c r="AE710" s="44"/>
      <c r="AF710" s="52" t="s">
        <v>417</v>
      </c>
      <c r="AJ710" s="52"/>
      <c r="AK710" s="52"/>
      <c r="AL710" s="52"/>
    </row>
    <row r="711" spans="1:38" customFormat="1" ht="15" x14ac:dyDescent="0.25">
      <c r="A711" s="72"/>
      <c r="B711" s="73"/>
      <c r="C711" s="142" t="s">
        <v>76</v>
      </c>
      <c r="D711" s="142"/>
      <c r="E711" s="142"/>
      <c r="F711" s="47"/>
      <c r="G711" s="48"/>
      <c r="H711" s="48"/>
      <c r="I711" s="48"/>
      <c r="J711" s="50"/>
      <c r="K711" s="48"/>
      <c r="L711" s="77">
        <v>247.7</v>
      </c>
      <c r="M711" s="68"/>
      <c r="N711" s="75">
        <v>1964</v>
      </c>
      <c r="AE711" s="44"/>
      <c r="AF711" s="52"/>
      <c r="AJ711" s="52" t="s">
        <v>76</v>
      </c>
      <c r="AK711" s="52"/>
      <c r="AL711" s="52"/>
    </row>
    <row r="712" spans="1:38" customFormat="1" ht="45.75" x14ac:dyDescent="0.25">
      <c r="A712" s="45" t="s">
        <v>418</v>
      </c>
      <c r="B712" s="46" t="s">
        <v>83</v>
      </c>
      <c r="C712" s="142" t="s">
        <v>419</v>
      </c>
      <c r="D712" s="142"/>
      <c r="E712" s="142"/>
      <c r="F712" s="47" t="s">
        <v>85</v>
      </c>
      <c r="G712" s="48"/>
      <c r="H712" s="48"/>
      <c r="I712" s="49">
        <v>1</v>
      </c>
      <c r="J712" s="74">
        <v>2175</v>
      </c>
      <c r="K712" s="48"/>
      <c r="L712" s="77">
        <v>274.27</v>
      </c>
      <c r="M712" s="76">
        <v>7.93</v>
      </c>
      <c r="N712" s="75">
        <v>2175</v>
      </c>
      <c r="AE712" s="44"/>
      <c r="AF712" s="52" t="s">
        <v>419</v>
      </c>
      <c r="AJ712" s="52"/>
      <c r="AK712" s="52"/>
      <c r="AL712" s="52"/>
    </row>
    <row r="713" spans="1:38" customFormat="1" ht="15" x14ac:dyDescent="0.25">
      <c r="A713" s="72"/>
      <c r="B713" s="73"/>
      <c r="C713" s="142" t="s">
        <v>76</v>
      </c>
      <c r="D713" s="142"/>
      <c r="E713" s="142"/>
      <c r="F713" s="47"/>
      <c r="G713" s="48"/>
      <c r="H713" s="48"/>
      <c r="I713" s="48"/>
      <c r="J713" s="50"/>
      <c r="K713" s="48"/>
      <c r="L713" s="77">
        <v>274.27</v>
      </c>
      <c r="M713" s="68"/>
      <c r="N713" s="75">
        <v>2175</v>
      </c>
      <c r="AE713" s="44"/>
      <c r="AF713" s="52"/>
      <c r="AJ713" s="52" t="s">
        <v>76</v>
      </c>
      <c r="AK713" s="52"/>
      <c r="AL713" s="52"/>
    </row>
    <row r="714" spans="1:38" customFormat="1" ht="34.5" x14ac:dyDescent="0.25">
      <c r="A714" s="45" t="s">
        <v>420</v>
      </c>
      <c r="B714" s="46" t="s">
        <v>83</v>
      </c>
      <c r="C714" s="142" t="s">
        <v>421</v>
      </c>
      <c r="D714" s="142"/>
      <c r="E714" s="142"/>
      <c r="F714" s="47" t="s">
        <v>85</v>
      </c>
      <c r="G714" s="48"/>
      <c r="H714" s="48"/>
      <c r="I714" s="49">
        <v>3</v>
      </c>
      <c r="J714" s="77">
        <v>43.75</v>
      </c>
      <c r="K714" s="48"/>
      <c r="L714" s="77">
        <v>16.52</v>
      </c>
      <c r="M714" s="76">
        <v>7.93</v>
      </c>
      <c r="N714" s="78">
        <v>131</v>
      </c>
      <c r="AE714" s="44"/>
      <c r="AF714" s="52" t="s">
        <v>421</v>
      </c>
      <c r="AJ714" s="52"/>
      <c r="AK714" s="52"/>
      <c r="AL714" s="52"/>
    </row>
    <row r="715" spans="1:38" customFormat="1" ht="15" x14ac:dyDescent="0.25">
      <c r="A715" s="72"/>
      <c r="B715" s="73"/>
      <c r="C715" s="142" t="s">
        <v>76</v>
      </c>
      <c r="D715" s="142"/>
      <c r="E715" s="142"/>
      <c r="F715" s="47"/>
      <c r="G715" s="48"/>
      <c r="H715" s="48"/>
      <c r="I715" s="48"/>
      <c r="J715" s="50"/>
      <c r="K715" s="48"/>
      <c r="L715" s="77">
        <v>16.52</v>
      </c>
      <c r="M715" s="68"/>
      <c r="N715" s="78">
        <v>131</v>
      </c>
      <c r="AE715" s="44"/>
      <c r="AF715" s="52"/>
      <c r="AJ715" s="52" t="s">
        <v>76</v>
      </c>
      <c r="AK715" s="52"/>
      <c r="AL715" s="52"/>
    </row>
    <row r="716" spans="1:38" customFormat="1" ht="34.5" x14ac:dyDescent="0.25">
      <c r="A716" s="45" t="s">
        <v>422</v>
      </c>
      <c r="B716" s="46" t="s">
        <v>83</v>
      </c>
      <c r="C716" s="142" t="s">
        <v>423</v>
      </c>
      <c r="D716" s="142"/>
      <c r="E716" s="142"/>
      <c r="F716" s="47" t="s">
        <v>85</v>
      </c>
      <c r="G716" s="48"/>
      <c r="H716" s="48"/>
      <c r="I716" s="49">
        <v>2</v>
      </c>
      <c r="J716" s="77">
        <v>151.66</v>
      </c>
      <c r="K716" s="48"/>
      <c r="L716" s="77">
        <v>38.21</v>
      </c>
      <c r="M716" s="76">
        <v>7.93</v>
      </c>
      <c r="N716" s="78">
        <v>303</v>
      </c>
      <c r="AE716" s="44"/>
      <c r="AF716" s="52" t="s">
        <v>423</v>
      </c>
      <c r="AJ716" s="52"/>
      <c r="AK716" s="52"/>
      <c r="AL716" s="52"/>
    </row>
    <row r="717" spans="1:38" customFormat="1" ht="15" x14ac:dyDescent="0.25">
      <c r="A717" s="72"/>
      <c r="B717" s="73"/>
      <c r="C717" s="142" t="s">
        <v>76</v>
      </c>
      <c r="D717" s="142"/>
      <c r="E717" s="142"/>
      <c r="F717" s="47"/>
      <c r="G717" s="48"/>
      <c r="H717" s="48"/>
      <c r="I717" s="48"/>
      <c r="J717" s="50"/>
      <c r="K717" s="48"/>
      <c r="L717" s="77">
        <v>38.21</v>
      </c>
      <c r="M717" s="68"/>
      <c r="N717" s="78">
        <v>303</v>
      </c>
      <c r="AE717" s="44"/>
      <c r="AF717" s="52"/>
      <c r="AJ717" s="52" t="s">
        <v>76</v>
      </c>
      <c r="AK717" s="52"/>
      <c r="AL717" s="52"/>
    </row>
    <row r="718" spans="1:38" customFormat="1" ht="45.75" x14ac:dyDescent="0.25">
      <c r="A718" s="45" t="s">
        <v>424</v>
      </c>
      <c r="B718" s="46" t="s">
        <v>83</v>
      </c>
      <c r="C718" s="142" t="s">
        <v>117</v>
      </c>
      <c r="D718" s="142"/>
      <c r="E718" s="142"/>
      <c r="F718" s="47" t="s">
        <v>58</v>
      </c>
      <c r="G718" s="48"/>
      <c r="H718" s="48"/>
      <c r="I718" s="49">
        <v>1</v>
      </c>
      <c r="J718" s="77">
        <v>150</v>
      </c>
      <c r="K718" s="48"/>
      <c r="L718" s="77">
        <v>18.920000000000002</v>
      </c>
      <c r="M718" s="76">
        <v>7.93</v>
      </c>
      <c r="N718" s="78">
        <v>150</v>
      </c>
      <c r="AE718" s="44"/>
      <c r="AF718" s="52" t="s">
        <v>117</v>
      </c>
      <c r="AJ718" s="52"/>
      <c r="AK718" s="52"/>
      <c r="AL718" s="52"/>
    </row>
    <row r="719" spans="1:38" customFormat="1" ht="15" x14ac:dyDescent="0.25">
      <c r="A719" s="72"/>
      <c r="B719" s="73"/>
      <c r="C719" s="142" t="s">
        <v>76</v>
      </c>
      <c r="D719" s="142"/>
      <c r="E719" s="142"/>
      <c r="F719" s="47"/>
      <c r="G719" s="48"/>
      <c r="H719" s="48"/>
      <c r="I719" s="48"/>
      <c r="J719" s="50"/>
      <c r="K719" s="48"/>
      <c r="L719" s="77">
        <v>18.920000000000002</v>
      </c>
      <c r="M719" s="68"/>
      <c r="N719" s="78">
        <v>150</v>
      </c>
      <c r="AE719" s="44"/>
      <c r="AF719" s="52"/>
      <c r="AJ719" s="52" t="s">
        <v>76</v>
      </c>
      <c r="AK719" s="52"/>
      <c r="AL719" s="52"/>
    </row>
    <row r="720" spans="1:38" customFormat="1" ht="23.25" x14ac:dyDescent="0.25">
      <c r="A720" s="45" t="s">
        <v>425</v>
      </c>
      <c r="B720" s="46" t="s">
        <v>96</v>
      </c>
      <c r="C720" s="142" t="s">
        <v>97</v>
      </c>
      <c r="D720" s="142"/>
      <c r="E720" s="142"/>
      <c r="F720" s="47" t="s">
        <v>58</v>
      </c>
      <c r="G720" s="48"/>
      <c r="H720" s="48"/>
      <c r="I720" s="49">
        <v>1</v>
      </c>
      <c r="J720" s="77">
        <v>46.72</v>
      </c>
      <c r="K720" s="48"/>
      <c r="L720" s="77">
        <v>46.72</v>
      </c>
      <c r="M720" s="76">
        <v>7.93</v>
      </c>
      <c r="N720" s="78">
        <v>370</v>
      </c>
      <c r="AE720" s="44"/>
      <c r="AF720" s="52" t="s">
        <v>97</v>
      </c>
      <c r="AJ720" s="52"/>
      <c r="AK720" s="52"/>
      <c r="AL720" s="52"/>
    </row>
    <row r="721" spans="1:38" customFormat="1" ht="15" x14ac:dyDescent="0.25">
      <c r="A721" s="72"/>
      <c r="B721" s="73"/>
      <c r="C721" s="142" t="s">
        <v>76</v>
      </c>
      <c r="D721" s="142"/>
      <c r="E721" s="142"/>
      <c r="F721" s="47"/>
      <c r="G721" s="48"/>
      <c r="H721" s="48"/>
      <c r="I721" s="48"/>
      <c r="J721" s="50"/>
      <c r="K721" s="48"/>
      <c r="L721" s="77">
        <v>46.72</v>
      </c>
      <c r="M721" s="68"/>
      <c r="N721" s="78">
        <v>370</v>
      </c>
      <c r="AE721" s="44"/>
      <c r="AF721" s="52"/>
      <c r="AJ721" s="52" t="s">
        <v>76</v>
      </c>
      <c r="AK721" s="52"/>
      <c r="AL721" s="52"/>
    </row>
    <row r="722" spans="1:38" customFormat="1" ht="15" x14ac:dyDescent="0.25">
      <c r="A722" s="45" t="s">
        <v>426</v>
      </c>
      <c r="B722" s="46" t="s">
        <v>199</v>
      </c>
      <c r="C722" s="142" t="s">
        <v>200</v>
      </c>
      <c r="D722" s="142"/>
      <c r="E722" s="142"/>
      <c r="F722" s="47" t="s">
        <v>132</v>
      </c>
      <c r="G722" s="48"/>
      <c r="H722" s="48"/>
      <c r="I722" s="76">
        <v>0.01</v>
      </c>
      <c r="J722" s="77">
        <v>187</v>
      </c>
      <c r="K722" s="48"/>
      <c r="L722" s="77">
        <v>1.87</v>
      </c>
      <c r="M722" s="76">
        <v>7.93</v>
      </c>
      <c r="N722" s="78">
        <v>15</v>
      </c>
      <c r="AE722" s="44"/>
      <c r="AF722" s="52" t="s">
        <v>200</v>
      </c>
      <c r="AJ722" s="52"/>
      <c r="AK722" s="52"/>
      <c r="AL722" s="52"/>
    </row>
    <row r="723" spans="1:38" customFormat="1" ht="15" x14ac:dyDescent="0.25">
      <c r="A723" s="72"/>
      <c r="B723" s="73"/>
      <c r="C723" s="142" t="s">
        <v>76</v>
      </c>
      <c r="D723" s="142"/>
      <c r="E723" s="142"/>
      <c r="F723" s="47"/>
      <c r="G723" s="48"/>
      <c r="H723" s="48"/>
      <c r="I723" s="48"/>
      <c r="J723" s="50"/>
      <c r="K723" s="48"/>
      <c r="L723" s="77">
        <v>1.87</v>
      </c>
      <c r="M723" s="68"/>
      <c r="N723" s="78">
        <v>15</v>
      </c>
      <c r="AE723" s="44"/>
      <c r="AF723" s="52"/>
      <c r="AJ723" s="52" t="s">
        <v>76</v>
      </c>
      <c r="AK723" s="52"/>
      <c r="AL723" s="52"/>
    </row>
    <row r="724" spans="1:38" customFormat="1" ht="23.25" x14ac:dyDescent="0.25">
      <c r="A724" s="45" t="s">
        <v>427</v>
      </c>
      <c r="B724" s="46" t="s">
        <v>105</v>
      </c>
      <c r="C724" s="142" t="s">
        <v>106</v>
      </c>
      <c r="D724" s="142"/>
      <c r="E724" s="142"/>
      <c r="F724" s="47" t="s">
        <v>58</v>
      </c>
      <c r="G724" s="48"/>
      <c r="H724" s="48"/>
      <c r="I724" s="49">
        <v>12</v>
      </c>
      <c r="J724" s="77">
        <v>169.25</v>
      </c>
      <c r="K724" s="48"/>
      <c r="L724" s="74">
        <v>2031</v>
      </c>
      <c r="M724" s="76">
        <v>7.93</v>
      </c>
      <c r="N724" s="75">
        <v>16106</v>
      </c>
      <c r="AE724" s="44"/>
      <c r="AF724" s="52" t="s">
        <v>106</v>
      </c>
      <c r="AJ724" s="52"/>
      <c r="AK724" s="52"/>
      <c r="AL724" s="52"/>
    </row>
    <row r="725" spans="1:38" customFormat="1" ht="15" x14ac:dyDescent="0.25">
      <c r="A725" s="72"/>
      <c r="B725" s="73"/>
      <c r="C725" s="142" t="s">
        <v>76</v>
      </c>
      <c r="D725" s="142"/>
      <c r="E725" s="142"/>
      <c r="F725" s="47"/>
      <c r="G725" s="48"/>
      <c r="H725" s="48"/>
      <c r="I725" s="48"/>
      <c r="J725" s="50"/>
      <c r="K725" s="48"/>
      <c r="L725" s="74">
        <v>2031</v>
      </c>
      <c r="M725" s="68"/>
      <c r="N725" s="75">
        <v>16106</v>
      </c>
      <c r="AE725" s="44"/>
      <c r="AF725" s="52"/>
      <c r="AJ725" s="52" t="s">
        <v>76</v>
      </c>
      <c r="AK725" s="52"/>
      <c r="AL725" s="52"/>
    </row>
    <row r="726" spans="1:38" customFormat="1" ht="23.25" x14ac:dyDescent="0.25">
      <c r="A726" s="45" t="s">
        <v>428</v>
      </c>
      <c r="B726" s="46" t="s">
        <v>99</v>
      </c>
      <c r="C726" s="142" t="s">
        <v>100</v>
      </c>
      <c r="D726" s="142"/>
      <c r="E726" s="142"/>
      <c r="F726" s="47" t="s">
        <v>58</v>
      </c>
      <c r="G726" s="48"/>
      <c r="H726" s="48"/>
      <c r="I726" s="49">
        <v>1</v>
      </c>
      <c r="J726" s="77">
        <v>12.53</v>
      </c>
      <c r="K726" s="48"/>
      <c r="L726" s="77">
        <v>12.53</v>
      </c>
      <c r="M726" s="76">
        <v>7.93</v>
      </c>
      <c r="N726" s="78">
        <v>99</v>
      </c>
      <c r="AE726" s="44"/>
      <c r="AF726" s="52" t="s">
        <v>100</v>
      </c>
      <c r="AJ726" s="52"/>
      <c r="AK726" s="52"/>
      <c r="AL726" s="52"/>
    </row>
    <row r="727" spans="1:38" customFormat="1" ht="15" x14ac:dyDescent="0.25">
      <c r="A727" s="72"/>
      <c r="B727" s="73"/>
      <c r="C727" s="142" t="s">
        <v>76</v>
      </c>
      <c r="D727" s="142"/>
      <c r="E727" s="142"/>
      <c r="F727" s="47"/>
      <c r="G727" s="48"/>
      <c r="H727" s="48"/>
      <c r="I727" s="48"/>
      <c r="J727" s="50"/>
      <c r="K727" s="48"/>
      <c r="L727" s="77">
        <v>12.53</v>
      </c>
      <c r="M727" s="68"/>
      <c r="N727" s="78">
        <v>99</v>
      </c>
      <c r="AE727" s="44"/>
      <c r="AF727" s="52"/>
      <c r="AJ727" s="52" t="s">
        <v>76</v>
      </c>
      <c r="AK727" s="52"/>
      <c r="AL727" s="52"/>
    </row>
    <row r="728" spans="1:38" customFormat="1" ht="23.25" x14ac:dyDescent="0.25">
      <c r="A728" s="45" t="s">
        <v>429</v>
      </c>
      <c r="B728" s="46" t="s">
        <v>102</v>
      </c>
      <c r="C728" s="142" t="s">
        <v>103</v>
      </c>
      <c r="D728" s="142"/>
      <c r="E728" s="142"/>
      <c r="F728" s="47" t="s">
        <v>58</v>
      </c>
      <c r="G728" s="48"/>
      <c r="H728" s="48"/>
      <c r="I728" s="49">
        <v>6</v>
      </c>
      <c r="J728" s="77">
        <v>6.78</v>
      </c>
      <c r="K728" s="48"/>
      <c r="L728" s="77">
        <v>40.68</v>
      </c>
      <c r="M728" s="76">
        <v>7.93</v>
      </c>
      <c r="N728" s="78">
        <v>323</v>
      </c>
      <c r="AE728" s="44"/>
      <c r="AF728" s="52" t="s">
        <v>103</v>
      </c>
      <c r="AJ728" s="52"/>
      <c r="AK728" s="52"/>
      <c r="AL728" s="52"/>
    </row>
    <row r="729" spans="1:38" customFormat="1" ht="15" x14ac:dyDescent="0.25">
      <c r="A729" s="72"/>
      <c r="B729" s="73"/>
      <c r="C729" s="142" t="s">
        <v>76</v>
      </c>
      <c r="D729" s="142"/>
      <c r="E729" s="142"/>
      <c r="F729" s="47"/>
      <c r="G729" s="48"/>
      <c r="H729" s="48"/>
      <c r="I729" s="48"/>
      <c r="J729" s="50"/>
      <c r="K729" s="48"/>
      <c r="L729" s="77">
        <v>40.68</v>
      </c>
      <c r="M729" s="68"/>
      <c r="N729" s="78">
        <v>323</v>
      </c>
      <c r="AE729" s="44"/>
      <c r="AF729" s="52"/>
      <c r="AJ729" s="52" t="s">
        <v>76</v>
      </c>
      <c r="AK729" s="52"/>
      <c r="AL729" s="52"/>
    </row>
    <row r="730" spans="1:38" customFormat="1" ht="15" x14ac:dyDescent="0.25">
      <c r="A730" s="45" t="s">
        <v>430</v>
      </c>
      <c r="B730" s="46" t="s">
        <v>114</v>
      </c>
      <c r="C730" s="142" t="s">
        <v>115</v>
      </c>
      <c r="D730" s="142"/>
      <c r="E730" s="142"/>
      <c r="F730" s="47" t="s">
        <v>58</v>
      </c>
      <c r="G730" s="48"/>
      <c r="H730" s="48"/>
      <c r="I730" s="49">
        <v>6</v>
      </c>
      <c r="J730" s="77">
        <v>73.400000000000006</v>
      </c>
      <c r="K730" s="48"/>
      <c r="L730" s="77">
        <v>440.4</v>
      </c>
      <c r="M730" s="76">
        <v>7.93</v>
      </c>
      <c r="N730" s="75">
        <v>3492</v>
      </c>
      <c r="AE730" s="44"/>
      <c r="AF730" s="52" t="s">
        <v>115</v>
      </c>
      <c r="AJ730" s="52"/>
      <c r="AK730" s="52"/>
      <c r="AL730" s="52"/>
    </row>
    <row r="731" spans="1:38" customFormat="1" ht="15" x14ac:dyDescent="0.25">
      <c r="A731" s="72"/>
      <c r="B731" s="73"/>
      <c r="C731" s="142" t="s">
        <v>76</v>
      </c>
      <c r="D731" s="142"/>
      <c r="E731" s="142"/>
      <c r="F731" s="47"/>
      <c r="G731" s="48"/>
      <c r="H731" s="48"/>
      <c r="I731" s="48"/>
      <c r="J731" s="50"/>
      <c r="K731" s="48"/>
      <c r="L731" s="77">
        <v>440.4</v>
      </c>
      <c r="M731" s="68"/>
      <c r="N731" s="75">
        <v>3492</v>
      </c>
      <c r="AE731" s="44"/>
      <c r="AF731" s="52"/>
      <c r="AJ731" s="52" t="s">
        <v>76</v>
      </c>
      <c r="AK731" s="52"/>
      <c r="AL731" s="52"/>
    </row>
    <row r="732" spans="1:38" customFormat="1" ht="45.75" x14ac:dyDescent="0.25">
      <c r="A732" s="45" t="s">
        <v>431</v>
      </c>
      <c r="B732" s="46" t="s">
        <v>83</v>
      </c>
      <c r="C732" s="142" t="s">
        <v>432</v>
      </c>
      <c r="D732" s="142"/>
      <c r="E732" s="142"/>
      <c r="F732" s="47" t="s">
        <v>85</v>
      </c>
      <c r="G732" s="48"/>
      <c r="H732" s="48"/>
      <c r="I732" s="49">
        <v>1</v>
      </c>
      <c r="J732" s="74">
        <v>3173.33</v>
      </c>
      <c r="K732" s="48"/>
      <c r="L732" s="77">
        <v>400.13</v>
      </c>
      <c r="M732" s="76">
        <v>7.93</v>
      </c>
      <c r="N732" s="75">
        <v>3173</v>
      </c>
      <c r="AE732" s="44"/>
      <c r="AF732" s="52" t="s">
        <v>432</v>
      </c>
      <c r="AJ732" s="52"/>
      <c r="AK732" s="52"/>
      <c r="AL732" s="52"/>
    </row>
    <row r="733" spans="1:38" customFormat="1" ht="15" x14ac:dyDescent="0.25">
      <c r="A733" s="72"/>
      <c r="B733" s="73"/>
      <c r="C733" s="142" t="s">
        <v>76</v>
      </c>
      <c r="D733" s="142"/>
      <c r="E733" s="142"/>
      <c r="F733" s="47"/>
      <c r="G733" s="48"/>
      <c r="H733" s="48"/>
      <c r="I733" s="48"/>
      <c r="J733" s="50"/>
      <c r="K733" s="48"/>
      <c r="L733" s="77">
        <v>400.13</v>
      </c>
      <c r="M733" s="68"/>
      <c r="N733" s="75">
        <v>3173</v>
      </c>
      <c r="AE733" s="44"/>
      <c r="AF733" s="52"/>
      <c r="AJ733" s="52" t="s">
        <v>76</v>
      </c>
      <c r="AK733" s="52"/>
      <c r="AL733" s="52"/>
    </row>
    <row r="734" spans="1:38" customFormat="1" ht="0" hidden="1" customHeight="1" x14ac:dyDescent="0.25">
      <c r="A734" s="79"/>
      <c r="B734" s="80"/>
      <c r="C734" s="80"/>
      <c r="D734" s="80"/>
      <c r="E734" s="80"/>
      <c r="F734" s="81"/>
      <c r="G734" s="81"/>
      <c r="H734" s="81"/>
      <c r="I734" s="81"/>
      <c r="J734" s="82"/>
      <c r="K734" s="81"/>
      <c r="L734" s="82"/>
      <c r="M734" s="56"/>
      <c r="N734" s="82"/>
      <c r="AE734" s="44"/>
      <c r="AF734" s="52"/>
      <c r="AJ734" s="52"/>
      <c r="AK734" s="52"/>
      <c r="AL734" s="52"/>
    </row>
    <row r="735" spans="1:38" customFormat="1" ht="15" x14ac:dyDescent="0.25">
      <c r="A735" s="83"/>
      <c r="B735" s="84"/>
      <c r="C735" s="142" t="s">
        <v>433</v>
      </c>
      <c r="D735" s="142"/>
      <c r="E735" s="142"/>
      <c r="F735" s="142"/>
      <c r="G735" s="142"/>
      <c r="H735" s="142"/>
      <c r="I735" s="142"/>
      <c r="J735" s="142"/>
      <c r="K735" s="142"/>
      <c r="L735" s="85">
        <v>13753.17</v>
      </c>
      <c r="M735" s="86"/>
      <c r="N735" s="87">
        <v>119665</v>
      </c>
      <c r="AE735" s="44"/>
      <c r="AF735" s="52"/>
      <c r="AJ735" s="52"/>
      <c r="AK735" s="52"/>
      <c r="AL735" s="52" t="s">
        <v>433</v>
      </c>
    </row>
    <row r="736" spans="1:38" customFormat="1" ht="15" x14ac:dyDescent="0.25">
      <c r="A736" s="139" t="s">
        <v>434</v>
      </c>
      <c r="B736" s="140"/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1"/>
      <c r="AE736" s="44" t="s">
        <v>434</v>
      </c>
      <c r="AF736" s="52"/>
      <c r="AJ736" s="52"/>
      <c r="AK736" s="52"/>
      <c r="AL736" s="52"/>
    </row>
    <row r="737" spans="1:38" customFormat="1" ht="45.75" x14ac:dyDescent="0.25">
      <c r="A737" s="45" t="s">
        <v>435</v>
      </c>
      <c r="B737" s="46" t="s">
        <v>408</v>
      </c>
      <c r="C737" s="142" t="s">
        <v>409</v>
      </c>
      <c r="D737" s="142"/>
      <c r="E737" s="142"/>
      <c r="F737" s="47" t="s">
        <v>58</v>
      </c>
      <c r="G737" s="48"/>
      <c r="H737" s="48"/>
      <c r="I737" s="49">
        <v>1</v>
      </c>
      <c r="J737" s="50"/>
      <c r="K737" s="48"/>
      <c r="L737" s="50"/>
      <c r="M737" s="48"/>
      <c r="N737" s="51"/>
      <c r="AE737" s="44"/>
      <c r="AF737" s="52" t="s">
        <v>409</v>
      </c>
      <c r="AJ737" s="52"/>
      <c r="AK737" s="52"/>
      <c r="AL737" s="52"/>
    </row>
    <row r="738" spans="1:38" customFormat="1" ht="15" x14ac:dyDescent="0.25">
      <c r="A738" s="53"/>
      <c r="B738" s="54" t="s">
        <v>55</v>
      </c>
      <c r="C738" s="126" t="s">
        <v>59</v>
      </c>
      <c r="D738" s="126"/>
      <c r="E738" s="126"/>
      <c r="F738" s="55"/>
      <c r="G738" s="56"/>
      <c r="H738" s="56"/>
      <c r="I738" s="56"/>
      <c r="J738" s="57">
        <v>130.69999999999999</v>
      </c>
      <c r="K738" s="56"/>
      <c r="L738" s="57">
        <v>130.69999999999999</v>
      </c>
      <c r="M738" s="58">
        <v>29.73</v>
      </c>
      <c r="N738" s="59">
        <v>3886</v>
      </c>
      <c r="AE738" s="44"/>
      <c r="AF738" s="52"/>
      <c r="AG738" s="3" t="s">
        <v>59</v>
      </c>
      <c r="AJ738" s="52"/>
      <c r="AK738" s="52"/>
      <c r="AL738" s="52"/>
    </row>
    <row r="739" spans="1:38" customFormat="1" ht="15" x14ac:dyDescent="0.25">
      <c r="A739" s="53"/>
      <c r="B739" s="54" t="s">
        <v>60</v>
      </c>
      <c r="C739" s="126" t="s">
        <v>61</v>
      </c>
      <c r="D739" s="126"/>
      <c r="E739" s="126"/>
      <c r="F739" s="55"/>
      <c r="G739" s="56"/>
      <c r="H739" s="56"/>
      <c r="I739" s="56"/>
      <c r="J739" s="57">
        <v>540.19000000000005</v>
      </c>
      <c r="K739" s="56"/>
      <c r="L739" s="57">
        <v>540.19000000000005</v>
      </c>
      <c r="M739" s="58">
        <v>9.6300000000000008</v>
      </c>
      <c r="N739" s="59">
        <v>5202</v>
      </c>
      <c r="AE739" s="44"/>
      <c r="AF739" s="52"/>
      <c r="AG739" s="3" t="s">
        <v>61</v>
      </c>
      <c r="AJ739" s="52"/>
      <c r="AK739" s="52"/>
      <c r="AL739" s="52"/>
    </row>
    <row r="740" spans="1:38" customFormat="1" ht="15" x14ac:dyDescent="0.25">
      <c r="A740" s="53"/>
      <c r="B740" s="54" t="s">
        <v>62</v>
      </c>
      <c r="C740" s="126" t="s">
        <v>63</v>
      </c>
      <c r="D740" s="126"/>
      <c r="E740" s="126"/>
      <c r="F740" s="55"/>
      <c r="G740" s="56"/>
      <c r="H740" s="56"/>
      <c r="I740" s="56"/>
      <c r="J740" s="57">
        <v>61.62</v>
      </c>
      <c r="K740" s="56"/>
      <c r="L740" s="57">
        <v>61.62</v>
      </c>
      <c r="M740" s="58">
        <v>29.73</v>
      </c>
      <c r="N740" s="59">
        <v>1832</v>
      </c>
      <c r="AE740" s="44"/>
      <c r="AF740" s="52"/>
      <c r="AG740" s="3" t="s">
        <v>63</v>
      </c>
      <c r="AJ740" s="52"/>
      <c r="AK740" s="52"/>
      <c r="AL740" s="52"/>
    </row>
    <row r="741" spans="1:38" customFormat="1" ht="15" x14ac:dyDescent="0.25">
      <c r="A741" s="53"/>
      <c r="B741" s="54" t="s">
        <v>64</v>
      </c>
      <c r="C741" s="126" t="s">
        <v>65</v>
      </c>
      <c r="D741" s="126"/>
      <c r="E741" s="126"/>
      <c r="F741" s="55"/>
      <c r="G741" s="56"/>
      <c r="H741" s="56"/>
      <c r="I741" s="56"/>
      <c r="J741" s="57">
        <v>15.5</v>
      </c>
      <c r="K741" s="56"/>
      <c r="L741" s="57">
        <v>15.5</v>
      </c>
      <c r="M741" s="58">
        <v>7.93</v>
      </c>
      <c r="N741" s="91">
        <v>123</v>
      </c>
      <c r="AE741" s="44"/>
      <c r="AF741" s="52"/>
      <c r="AG741" s="3" t="s">
        <v>65</v>
      </c>
      <c r="AJ741" s="52"/>
      <c r="AK741" s="52"/>
      <c r="AL741" s="52"/>
    </row>
    <row r="742" spans="1:38" customFormat="1" ht="15" x14ac:dyDescent="0.25">
      <c r="A742" s="61"/>
      <c r="B742" s="54"/>
      <c r="C742" s="126" t="s">
        <v>66</v>
      </c>
      <c r="D742" s="126"/>
      <c r="E742" s="126"/>
      <c r="F742" s="55" t="s">
        <v>67</v>
      </c>
      <c r="G742" s="58">
        <v>14.41</v>
      </c>
      <c r="H742" s="56"/>
      <c r="I742" s="58">
        <v>14.41</v>
      </c>
      <c r="J742" s="63"/>
      <c r="K742" s="56"/>
      <c r="L742" s="63"/>
      <c r="M742" s="56"/>
      <c r="N742" s="64"/>
      <c r="AE742" s="44"/>
      <c r="AF742" s="52"/>
      <c r="AH742" s="3" t="s">
        <v>66</v>
      </c>
      <c r="AJ742" s="52"/>
      <c r="AK742" s="52"/>
      <c r="AL742" s="52"/>
    </row>
    <row r="743" spans="1:38" customFormat="1" ht="15" x14ac:dyDescent="0.25">
      <c r="A743" s="61"/>
      <c r="B743" s="54"/>
      <c r="C743" s="126" t="s">
        <v>68</v>
      </c>
      <c r="D743" s="126"/>
      <c r="E743" s="126"/>
      <c r="F743" s="55" t="s">
        <v>67</v>
      </c>
      <c r="G743" s="58">
        <v>4.49</v>
      </c>
      <c r="H743" s="56"/>
      <c r="I743" s="58">
        <v>4.49</v>
      </c>
      <c r="J743" s="63"/>
      <c r="K743" s="56"/>
      <c r="L743" s="63"/>
      <c r="M743" s="56"/>
      <c r="N743" s="64"/>
      <c r="AE743" s="44"/>
      <c r="AF743" s="52"/>
      <c r="AH743" s="3" t="s">
        <v>68</v>
      </c>
      <c r="AJ743" s="52"/>
      <c r="AK743" s="52"/>
      <c r="AL743" s="52"/>
    </row>
    <row r="744" spans="1:38" customFormat="1" ht="15" x14ac:dyDescent="0.25">
      <c r="A744" s="66"/>
      <c r="B744" s="54"/>
      <c r="C744" s="146" t="s">
        <v>69</v>
      </c>
      <c r="D744" s="146"/>
      <c r="E744" s="146"/>
      <c r="F744" s="67"/>
      <c r="G744" s="68"/>
      <c r="H744" s="68"/>
      <c r="I744" s="68"/>
      <c r="J744" s="69">
        <v>686.39</v>
      </c>
      <c r="K744" s="68"/>
      <c r="L744" s="69">
        <v>686.39</v>
      </c>
      <c r="M744" s="68"/>
      <c r="N744" s="71"/>
      <c r="AE744" s="44"/>
      <c r="AF744" s="52"/>
      <c r="AI744" s="3" t="s">
        <v>69</v>
      </c>
      <c r="AJ744" s="52"/>
      <c r="AK744" s="52"/>
      <c r="AL744" s="52"/>
    </row>
    <row r="745" spans="1:38" customFormat="1" ht="15" x14ac:dyDescent="0.25">
      <c r="A745" s="61"/>
      <c r="B745" s="54"/>
      <c r="C745" s="126" t="s">
        <v>70</v>
      </c>
      <c r="D745" s="126"/>
      <c r="E745" s="126"/>
      <c r="F745" s="55"/>
      <c r="G745" s="56"/>
      <c r="H745" s="56"/>
      <c r="I745" s="56"/>
      <c r="J745" s="63"/>
      <c r="K745" s="56"/>
      <c r="L745" s="57">
        <v>192.32</v>
      </c>
      <c r="M745" s="56"/>
      <c r="N745" s="59">
        <v>5718</v>
      </c>
      <c r="AE745" s="44"/>
      <c r="AF745" s="52"/>
      <c r="AH745" s="3" t="s">
        <v>70</v>
      </c>
      <c r="AJ745" s="52"/>
      <c r="AK745" s="52"/>
      <c r="AL745" s="52"/>
    </row>
    <row r="746" spans="1:38" customFormat="1" ht="22.5" x14ac:dyDescent="0.25">
      <c r="A746" s="61"/>
      <c r="B746" s="54" t="s">
        <v>71</v>
      </c>
      <c r="C746" s="126" t="s">
        <v>72</v>
      </c>
      <c r="D746" s="126"/>
      <c r="E746" s="126"/>
      <c r="F746" s="55" t="s">
        <v>73</v>
      </c>
      <c r="G746" s="65">
        <v>103</v>
      </c>
      <c r="H746" s="56"/>
      <c r="I746" s="65">
        <v>103</v>
      </c>
      <c r="J746" s="63"/>
      <c r="K746" s="56"/>
      <c r="L746" s="57">
        <v>198.09</v>
      </c>
      <c r="M746" s="56"/>
      <c r="N746" s="59">
        <v>5890</v>
      </c>
      <c r="AE746" s="44"/>
      <c r="AF746" s="52"/>
      <c r="AH746" s="3" t="s">
        <v>72</v>
      </c>
      <c r="AJ746" s="52"/>
      <c r="AK746" s="52"/>
      <c r="AL746" s="52"/>
    </row>
    <row r="747" spans="1:38" customFormat="1" ht="22.5" x14ac:dyDescent="0.25">
      <c r="A747" s="61"/>
      <c r="B747" s="54" t="s">
        <v>74</v>
      </c>
      <c r="C747" s="126" t="s">
        <v>75</v>
      </c>
      <c r="D747" s="126"/>
      <c r="E747" s="126"/>
      <c r="F747" s="55" t="s">
        <v>73</v>
      </c>
      <c r="G747" s="65">
        <v>60</v>
      </c>
      <c r="H747" s="56"/>
      <c r="I747" s="65">
        <v>60</v>
      </c>
      <c r="J747" s="63"/>
      <c r="K747" s="56"/>
      <c r="L747" s="57">
        <v>115.39</v>
      </c>
      <c r="M747" s="56"/>
      <c r="N747" s="59">
        <v>3431</v>
      </c>
      <c r="AE747" s="44"/>
      <c r="AF747" s="52"/>
      <c r="AH747" s="3" t="s">
        <v>75</v>
      </c>
      <c r="AJ747" s="52"/>
      <c r="AK747" s="52"/>
      <c r="AL747" s="52"/>
    </row>
    <row r="748" spans="1:38" customFormat="1" ht="15" x14ac:dyDescent="0.25">
      <c r="A748" s="72"/>
      <c r="B748" s="73"/>
      <c r="C748" s="142" t="s">
        <v>76</v>
      </c>
      <c r="D748" s="142"/>
      <c r="E748" s="142"/>
      <c r="F748" s="47"/>
      <c r="G748" s="48"/>
      <c r="H748" s="48"/>
      <c r="I748" s="48"/>
      <c r="J748" s="50"/>
      <c r="K748" s="48"/>
      <c r="L748" s="77">
        <v>999.87</v>
      </c>
      <c r="M748" s="68"/>
      <c r="N748" s="75">
        <v>18532</v>
      </c>
      <c r="AE748" s="44"/>
      <c r="AF748" s="52"/>
      <c r="AJ748" s="52" t="s">
        <v>76</v>
      </c>
      <c r="AK748" s="52"/>
      <c r="AL748" s="52"/>
    </row>
    <row r="749" spans="1:38" customFormat="1" ht="23.25" x14ac:dyDescent="0.25">
      <c r="A749" s="45" t="s">
        <v>436</v>
      </c>
      <c r="B749" s="46" t="s">
        <v>411</v>
      </c>
      <c r="C749" s="142" t="s">
        <v>412</v>
      </c>
      <c r="D749" s="142"/>
      <c r="E749" s="142"/>
      <c r="F749" s="47" t="s">
        <v>58</v>
      </c>
      <c r="G749" s="48"/>
      <c r="H749" s="48"/>
      <c r="I749" s="49">
        <v>1</v>
      </c>
      <c r="J749" s="74">
        <v>4326.7700000000004</v>
      </c>
      <c r="K749" s="48"/>
      <c r="L749" s="74">
        <v>4326.7700000000004</v>
      </c>
      <c r="M749" s="76">
        <v>7.93</v>
      </c>
      <c r="N749" s="75">
        <v>34311</v>
      </c>
      <c r="AE749" s="44"/>
      <c r="AF749" s="52" t="s">
        <v>412</v>
      </c>
      <c r="AJ749" s="52"/>
      <c r="AK749" s="52"/>
      <c r="AL749" s="52"/>
    </row>
    <row r="750" spans="1:38" customFormat="1" ht="15" x14ac:dyDescent="0.25">
      <c r="A750" s="72"/>
      <c r="B750" s="73"/>
      <c r="C750" s="142" t="s">
        <v>76</v>
      </c>
      <c r="D750" s="142"/>
      <c r="E750" s="142"/>
      <c r="F750" s="47"/>
      <c r="G750" s="48"/>
      <c r="H750" s="48"/>
      <c r="I750" s="48"/>
      <c r="J750" s="50"/>
      <c r="K750" s="48"/>
      <c r="L750" s="74">
        <v>4326.7700000000004</v>
      </c>
      <c r="M750" s="68"/>
      <c r="N750" s="75">
        <v>34311</v>
      </c>
      <c r="AE750" s="44"/>
      <c r="AF750" s="52"/>
      <c r="AJ750" s="52" t="s">
        <v>76</v>
      </c>
      <c r="AK750" s="52"/>
      <c r="AL750" s="52"/>
    </row>
    <row r="751" spans="1:38" customFormat="1" ht="23.25" x14ac:dyDescent="0.25">
      <c r="A751" s="45" t="s">
        <v>437</v>
      </c>
      <c r="B751" s="46" t="s">
        <v>438</v>
      </c>
      <c r="C751" s="142" t="s">
        <v>439</v>
      </c>
      <c r="D751" s="142"/>
      <c r="E751" s="142"/>
      <c r="F751" s="47" t="s">
        <v>58</v>
      </c>
      <c r="G751" s="48"/>
      <c r="H751" s="48"/>
      <c r="I751" s="49">
        <v>3</v>
      </c>
      <c r="J751" s="77">
        <v>147.13999999999999</v>
      </c>
      <c r="K751" s="48"/>
      <c r="L751" s="77">
        <v>441.42</v>
      </c>
      <c r="M751" s="76">
        <v>7.93</v>
      </c>
      <c r="N751" s="75">
        <v>3500</v>
      </c>
      <c r="AE751" s="44"/>
      <c r="AF751" s="52" t="s">
        <v>439</v>
      </c>
      <c r="AJ751" s="52"/>
      <c r="AK751" s="52"/>
      <c r="AL751" s="52"/>
    </row>
    <row r="752" spans="1:38" customFormat="1" ht="15" x14ac:dyDescent="0.25">
      <c r="A752" s="72"/>
      <c r="B752" s="73"/>
      <c r="C752" s="142" t="s">
        <v>76</v>
      </c>
      <c r="D752" s="142"/>
      <c r="E752" s="142"/>
      <c r="F752" s="47"/>
      <c r="G752" s="48"/>
      <c r="H752" s="48"/>
      <c r="I752" s="48"/>
      <c r="J752" s="50"/>
      <c r="K752" s="48"/>
      <c r="L752" s="77">
        <v>441.42</v>
      </c>
      <c r="M752" s="68"/>
      <c r="N752" s="75">
        <v>3500</v>
      </c>
      <c r="AE752" s="44"/>
      <c r="AF752" s="52"/>
      <c r="AJ752" s="52" t="s">
        <v>76</v>
      </c>
      <c r="AK752" s="52"/>
      <c r="AL752" s="52"/>
    </row>
    <row r="753" spans="1:38" customFormat="1" ht="45.75" x14ac:dyDescent="0.25">
      <c r="A753" s="45" t="s">
        <v>440</v>
      </c>
      <c r="B753" s="46" t="s">
        <v>441</v>
      </c>
      <c r="C753" s="142" t="s">
        <v>442</v>
      </c>
      <c r="D753" s="142"/>
      <c r="E753" s="142"/>
      <c r="F753" s="47" t="s">
        <v>58</v>
      </c>
      <c r="G753" s="48"/>
      <c r="H753" s="48"/>
      <c r="I753" s="49">
        <v>1</v>
      </c>
      <c r="J753" s="74">
        <v>1010</v>
      </c>
      <c r="K753" s="48"/>
      <c r="L753" s="77">
        <v>127.36</v>
      </c>
      <c r="M753" s="76">
        <v>7.93</v>
      </c>
      <c r="N753" s="75">
        <v>1010</v>
      </c>
      <c r="AE753" s="44"/>
      <c r="AF753" s="52" t="s">
        <v>442</v>
      </c>
      <c r="AJ753" s="52"/>
      <c r="AK753" s="52"/>
      <c r="AL753" s="52"/>
    </row>
    <row r="754" spans="1:38" customFormat="1" ht="15" x14ac:dyDescent="0.25">
      <c r="A754" s="72"/>
      <c r="B754" s="73"/>
      <c r="C754" s="142" t="s">
        <v>76</v>
      </c>
      <c r="D754" s="142"/>
      <c r="E754" s="142"/>
      <c r="F754" s="47"/>
      <c r="G754" s="48"/>
      <c r="H754" s="48"/>
      <c r="I754" s="48"/>
      <c r="J754" s="50"/>
      <c r="K754" s="48"/>
      <c r="L754" s="77">
        <v>127.36</v>
      </c>
      <c r="M754" s="68"/>
      <c r="N754" s="75">
        <v>1010</v>
      </c>
      <c r="AE754" s="44"/>
      <c r="AF754" s="52"/>
      <c r="AJ754" s="52" t="s">
        <v>76</v>
      </c>
      <c r="AK754" s="52"/>
      <c r="AL754" s="52"/>
    </row>
    <row r="755" spans="1:38" customFormat="1" ht="15" x14ac:dyDescent="0.25">
      <c r="A755" s="45" t="s">
        <v>443</v>
      </c>
      <c r="B755" s="46" t="s">
        <v>80</v>
      </c>
      <c r="C755" s="142" t="s">
        <v>444</v>
      </c>
      <c r="D755" s="142"/>
      <c r="E755" s="142"/>
      <c r="F755" s="47" t="s">
        <v>82</v>
      </c>
      <c r="G755" s="48"/>
      <c r="H755" s="48"/>
      <c r="I755" s="93">
        <v>4.7199999999999999E-2</v>
      </c>
      <c r="J755" s="74">
        <v>10832.93</v>
      </c>
      <c r="K755" s="48"/>
      <c r="L755" s="77">
        <v>511.31</v>
      </c>
      <c r="M755" s="76">
        <v>7.93</v>
      </c>
      <c r="N755" s="75">
        <v>4055</v>
      </c>
      <c r="AE755" s="44"/>
      <c r="AF755" s="52" t="s">
        <v>444</v>
      </c>
      <c r="AJ755" s="52"/>
      <c r="AK755" s="52"/>
      <c r="AL755" s="52"/>
    </row>
    <row r="756" spans="1:38" customFormat="1" ht="15" x14ac:dyDescent="0.25">
      <c r="A756" s="72"/>
      <c r="B756" s="73"/>
      <c r="C756" s="142" t="s">
        <v>76</v>
      </c>
      <c r="D756" s="142"/>
      <c r="E756" s="142"/>
      <c r="F756" s="47"/>
      <c r="G756" s="48"/>
      <c r="H756" s="48"/>
      <c r="I756" s="48"/>
      <c r="J756" s="50"/>
      <c r="K756" s="48"/>
      <c r="L756" s="77">
        <v>511.31</v>
      </c>
      <c r="M756" s="68"/>
      <c r="N756" s="75">
        <v>4055</v>
      </c>
      <c r="AE756" s="44"/>
      <c r="AF756" s="52"/>
      <c r="AJ756" s="52" t="s">
        <v>76</v>
      </c>
      <c r="AK756" s="52"/>
      <c r="AL756" s="52"/>
    </row>
    <row r="757" spans="1:38" customFormat="1" ht="34.5" x14ac:dyDescent="0.25">
      <c r="A757" s="45" t="s">
        <v>445</v>
      </c>
      <c r="B757" s="46" t="s">
        <v>83</v>
      </c>
      <c r="C757" s="142" t="s">
        <v>421</v>
      </c>
      <c r="D757" s="142"/>
      <c r="E757" s="142"/>
      <c r="F757" s="47" t="s">
        <v>85</v>
      </c>
      <c r="G757" s="48"/>
      <c r="H757" s="48"/>
      <c r="I757" s="49">
        <v>1</v>
      </c>
      <c r="J757" s="77">
        <v>43.75</v>
      </c>
      <c r="K757" s="48"/>
      <c r="L757" s="77">
        <v>5.55</v>
      </c>
      <c r="M757" s="76">
        <v>7.93</v>
      </c>
      <c r="N757" s="78">
        <v>44</v>
      </c>
      <c r="AE757" s="44"/>
      <c r="AF757" s="52" t="s">
        <v>421</v>
      </c>
      <c r="AJ757" s="52"/>
      <c r="AK757" s="52"/>
      <c r="AL757" s="52"/>
    </row>
    <row r="758" spans="1:38" customFormat="1" ht="15" x14ac:dyDescent="0.25">
      <c r="A758" s="72"/>
      <c r="B758" s="73"/>
      <c r="C758" s="142" t="s">
        <v>76</v>
      </c>
      <c r="D758" s="142"/>
      <c r="E758" s="142"/>
      <c r="F758" s="47"/>
      <c r="G758" s="48"/>
      <c r="H758" s="48"/>
      <c r="I758" s="48"/>
      <c r="J758" s="50"/>
      <c r="K758" s="48"/>
      <c r="L758" s="77">
        <v>5.55</v>
      </c>
      <c r="M758" s="68"/>
      <c r="N758" s="78">
        <v>44</v>
      </c>
      <c r="AE758" s="44"/>
      <c r="AF758" s="52"/>
      <c r="AJ758" s="52" t="s">
        <v>76</v>
      </c>
      <c r="AK758" s="52"/>
      <c r="AL758" s="52"/>
    </row>
    <row r="759" spans="1:38" customFormat="1" ht="34.5" x14ac:dyDescent="0.25">
      <c r="A759" s="45" t="s">
        <v>446</v>
      </c>
      <c r="B759" s="46" t="s">
        <v>83</v>
      </c>
      <c r="C759" s="142" t="s">
        <v>423</v>
      </c>
      <c r="D759" s="142"/>
      <c r="E759" s="142"/>
      <c r="F759" s="47" t="s">
        <v>85</v>
      </c>
      <c r="G759" s="48"/>
      <c r="H759" s="48"/>
      <c r="I759" s="49">
        <v>2</v>
      </c>
      <c r="J759" s="77">
        <v>151.66</v>
      </c>
      <c r="K759" s="48"/>
      <c r="L759" s="77">
        <v>38.21</v>
      </c>
      <c r="M759" s="76">
        <v>7.93</v>
      </c>
      <c r="N759" s="78">
        <v>303</v>
      </c>
      <c r="AE759" s="44"/>
      <c r="AF759" s="52" t="s">
        <v>423</v>
      </c>
      <c r="AJ759" s="52"/>
      <c r="AK759" s="52"/>
      <c r="AL759" s="52"/>
    </row>
    <row r="760" spans="1:38" customFormat="1" ht="15" x14ac:dyDescent="0.25">
      <c r="A760" s="72"/>
      <c r="B760" s="73"/>
      <c r="C760" s="142" t="s">
        <v>76</v>
      </c>
      <c r="D760" s="142"/>
      <c r="E760" s="142"/>
      <c r="F760" s="47"/>
      <c r="G760" s="48"/>
      <c r="H760" s="48"/>
      <c r="I760" s="48"/>
      <c r="J760" s="50"/>
      <c r="K760" s="48"/>
      <c r="L760" s="77">
        <v>38.21</v>
      </c>
      <c r="M760" s="68"/>
      <c r="N760" s="78">
        <v>303</v>
      </c>
      <c r="AE760" s="44"/>
      <c r="AF760" s="52"/>
      <c r="AJ760" s="52" t="s">
        <v>76</v>
      </c>
      <c r="AK760" s="52"/>
      <c r="AL760" s="52"/>
    </row>
    <row r="761" spans="1:38" customFormat="1" ht="23.25" x14ac:dyDescent="0.25">
      <c r="A761" s="45" t="s">
        <v>447</v>
      </c>
      <c r="B761" s="46" t="s">
        <v>91</v>
      </c>
      <c r="C761" s="142" t="s">
        <v>448</v>
      </c>
      <c r="D761" s="142"/>
      <c r="E761" s="142"/>
      <c r="F761" s="47" t="s">
        <v>58</v>
      </c>
      <c r="G761" s="48"/>
      <c r="H761" s="48"/>
      <c r="I761" s="49">
        <v>1</v>
      </c>
      <c r="J761" s="77">
        <v>34.6</v>
      </c>
      <c r="K761" s="48"/>
      <c r="L761" s="77">
        <v>34.6</v>
      </c>
      <c r="M761" s="76">
        <v>7.93</v>
      </c>
      <c r="N761" s="78">
        <v>274</v>
      </c>
      <c r="AE761" s="44"/>
      <c r="AF761" s="52" t="s">
        <v>448</v>
      </c>
      <c r="AJ761" s="52"/>
      <c r="AK761" s="52"/>
      <c r="AL761" s="52"/>
    </row>
    <row r="762" spans="1:38" customFormat="1" ht="15" x14ac:dyDescent="0.25">
      <c r="A762" s="72"/>
      <c r="B762" s="73"/>
      <c r="C762" s="142" t="s">
        <v>76</v>
      </c>
      <c r="D762" s="142"/>
      <c r="E762" s="142"/>
      <c r="F762" s="47"/>
      <c r="G762" s="48"/>
      <c r="H762" s="48"/>
      <c r="I762" s="48"/>
      <c r="J762" s="50"/>
      <c r="K762" s="48"/>
      <c r="L762" s="77">
        <v>34.6</v>
      </c>
      <c r="M762" s="68"/>
      <c r="N762" s="78">
        <v>274</v>
      </c>
      <c r="AE762" s="44"/>
      <c r="AF762" s="52"/>
      <c r="AJ762" s="52" t="s">
        <v>76</v>
      </c>
      <c r="AK762" s="52"/>
      <c r="AL762" s="52"/>
    </row>
    <row r="763" spans="1:38" customFormat="1" ht="23.25" x14ac:dyDescent="0.25">
      <c r="A763" s="45" t="s">
        <v>449</v>
      </c>
      <c r="B763" s="46" t="s">
        <v>96</v>
      </c>
      <c r="C763" s="142" t="s">
        <v>97</v>
      </c>
      <c r="D763" s="142"/>
      <c r="E763" s="142"/>
      <c r="F763" s="47" t="s">
        <v>58</v>
      </c>
      <c r="G763" s="48"/>
      <c r="H763" s="48"/>
      <c r="I763" s="49">
        <v>1</v>
      </c>
      <c r="J763" s="77">
        <v>46.72</v>
      </c>
      <c r="K763" s="48"/>
      <c r="L763" s="77">
        <v>46.72</v>
      </c>
      <c r="M763" s="76">
        <v>7.93</v>
      </c>
      <c r="N763" s="78">
        <v>370</v>
      </c>
      <c r="AE763" s="44"/>
      <c r="AF763" s="52" t="s">
        <v>97</v>
      </c>
      <c r="AJ763" s="52"/>
      <c r="AK763" s="52"/>
      <c r="AL763" s="52"/>
    </row>
    <row r="764" spans="1:38" customFormat="1" ht="15" x14ac:dyDescent="0.25">
      <c r="A764" s="72"/>
      <c r="B764" s="73"/>
      <c r="C764" s="142" t="s">
        <v>76</v>
      </c>
      <c r="D764" s="142"/>
      <c r="E764" s="142"/>
      <c r="F764" s="47"/>
      <c r="G764" s="48"/>
      <c r="H764" s="48"/>
      <c r="I764" s="48"/>
      <c r="J764" s="50"/>
      <c r="K764" s="48"/>
      <c r="L764" s="77">
        <v>46.72</v>
      </c>
      <c r="M764" s="68"/>
      <c r="N764" s="78">
        <v>370</v>
      </c>
      <c r="AE764" s="44"/>
      <c r="AF764" s="52"/>
      <c r="AJ764" s="52" t="s">
        <v>76</v>
      </c>
      <c r="AK764" s="52"/>
      <c r="AL764" s="52"/>
    </row>
    <row r="765" spans="1:38" customFormat="1" ht="15" x14ac:dyDescent="0.25">
      <c r="A765" s="45" t="s">
        <v>450</v>
      </c>
      <c r="B765" s="46" t="s">
        <v>199</v>
      </c>
      <c r="C765" s="142" t="s">
        <v>200</v>
      </c>
      <c r="D765" s="142"/>
      <c r="E765" s="142"/>
      <c r="F765" s="47" t="s">
        <v>132</v>
      </c>
      <c r="G765" s="48"/>
      <c r="H765" s="48"/>
      <c r="I765" s="76">
        <v>0.01</v>
      </c>
      <c r="J765" s="77">
        <v>187</v>
      </c>
      <c r="K765" s="48"/>
      <c r="L765" s="77">
        <v>1.87</v>
      </c>
      <c r="M765" s="76">
        <v>7.93</v>
      </c>
      <c r="N765" s="78">
        <v>15</v>
      </c>
      <c r="AE765" s="44"/>
      <c r="AF765" s="52" t="s">
        <v>200</v>
      </c>
      <c r="AJ765" s="52"/>
      <c r="AK765" s="52"/>
      <c r="AL765" s="52"/>
    </row>
    <row r="766" spans="1:38" customFormat="1" ht="15" x14ac:dyDescent="0.25">
      <c r="A766" s="72"/>
      <c r="B766" s="73"/>
      <c r="C766" s="142" t="s">
        <v>76</v>
      </c>
      <c r="D766" s="142"/>
      <c r="E766" s="142"/>
      <c r="F766" s="47"/>
      <c r="G766" s="48"/>
      <c r="H766" s="48"/>
      <c r="I766" s="48"/>
      <c r="J766" s="50"/>
      <c r="K766" s="48"/>
      <c r="L766" s="77">
        <v>1.87</v>
      </c>
      <c r="M766" s="68"/>
      <c r="N766" s="78">
        <v>15</v>
      </c>
      <c r="AE766" s="44"/>
      <c r="AF766" s="52"/>
      <c r="AJ766" s="52" t="s">
        <v>76</v>
      </c>
      <c r="AK766" s="52"/>
      <c r="AL766" s="52"/>
    </row>
    <row r="767" spans="1:38" customFormat="1" ht="23.25" x14ac:dyDescent="0.25">
      <c r="A767" s="45" t="s">
        <v>451</v>
      </c>
      <c r="B767" s="46" t="s">
        <v>102</v>
      </c>
      <c r="C767" s="142" t="s">
        <v>103</v>
      </c>
      <c r="D767" s="142"/>
      <c r="E767" s="142"/>
      <c r="F767" s="47" t="s">
        <v>58</v>
      </c>
      <c r="G767" s="48"/>
      <c r="H767" s="48"/>
      <c r="I767" s="49">
        <v>3</v>
      </c>
      <c r="J767" s="77">
        <v>6.78</v>
      </c>
      <c r="K767" s="48"/>
      <c r="L767" s="77">
        <v>20.34</v>
      </c>
      <c r="M767" s="76">
        <v>7.93</v>
      </c>
      <c r="N767" s="78">
        <v>161</v>
      </c>
      <c r="AE767" s="44"/>
      <c r="AF767" s="52" t="s">
        <v>103</v>
      </c>
      <c r="AJ767" s="52"/>
      <c r="AK767" s="52"/>
      <c r="AL767" s="52"/>
    </row>
    <row r="768" spans="1:38" customFormat="1" ht="15" x14ac:dyDescent="0.25">
      <c r="A768" s="72"/>
      <c r="B768" s="73"/>
      <c r="C768" s="142" t="s">
        <v>76</v>
      </c>
      <c r="D768" s="142"/>
      <c r="E768" s="142"/>
      <c r="F768" s="47"/>
      <c r="G768" s="48"/>
      <c r="H768" s="48"/>
      <c r="I768" s="48"/>
      <c r="J768" s="50"/>
      <c r="K768" s="48"/>
      <c r="L768" s="77">
        <v>20.34</v>
      </c>
      <c r="M768" s="68"/>
      <c r="N768" s="78">
        <v>161</v>
      </c>
      <c r="AE768" s="44"/>
      <c r="AF768" s="52"/>
      <c r="AJ768" s="52" t="s">
        <v>76</v>
      </c>
      <c r="AK768" s="52"/>
      <c r="AL768" s="52"/>
    </row>
    <row r="769" spans="1:38" customFormat="1" ht="23.25" x14ac:dyDescent="0.25">
      <c r="A769" s="45" t="s">
        <v>452</v>
      </c>
      <c r="B769" s="46" t="s">
        <v>105</v>
      </c>
      <c r="C769" s="142" t="s">
        <v>106</v>
      </c>
      <c r="D769" s="142"/>
      <c r="E769" s="142"/>
      <c r="F769" s="47" t="s">
        <v>58</v>
      </c>
      <c r="G769" s="48"/>
      <c r="H769" s="48"/>
      <c r="I769" s="49">
        <v>12</v>
      </c>
      <c r="J769" s="77">
        <v>169.25</v>
      </c>
      <c r="K769" s="48"/>
      <c r="L769" s="74">
        <v>2031</v>
      </c>
      <c r="M769" s="76">
        <v>7.93</v>
      </c>
      <c r="N769" s="75">
        <v>16106</v>
      </c>
      <c r="AE769" s="44"/>
      <c r="AF769" s="52" t="s">
        <v>106</v>
      </c>
      <c r="AJ769" s="52"/>
      <c r="AK769" s="52"/>
      <c r="AL769" s="52"/>
    </row>
    <row r="770" spans="1:38" customFormat="1" ht="15" x14ac:dyDescent="0.25">
      <c r="A770" s="72"/>
      <c r="B770" s="73"/>
      <c r="C770" s="142" t="s">
        <v>76</v>
      </c>
      <c r="D770" s="142"/>
      <c r="E770" s="142"/>
      <c r="F770" s="47"/>
      <c r="G770" s="48"/>
      <c r="H770" s="48"/>
      <c r="I770" s="48"/>
      <c r="J770" s="50"/>
      <c r="K770" s="48"/>
      <c r="L770" s="74">
        <v>2031</v>
      </c>
      <c r="M770" s="68"/>
      <c r="N770" s="75">
        <v>16106</v>
      </c>
      <c r="AE770" s="44"/>
      <c r="AF770" s="52"/>
      <c r="AJ770" s="52" t="s">
        <v>76</v>
      </c>
      <c r="AK770" s="52"/>
      <c r="AL770" s="52"/>
    </row>
    <row r="771" spans="1:38" customFormat="1" ht="15" x14ac:dyDescent="0.25">
      <c r="A771" s="45" t="s">
        <v>453</v>
      </c>
      <c r="B771" s="46" t="s">
        <v>108</v>
      </c>
      <c r="C771" s="142" t="s">
        <v>109</v>
      </c>
      <c r="D771" s="142"/>
      <c r="E771" s="142"/>
      <c r="F771" s="47" t="s">
        <v>58</v>
      </c>
      <c r="G771" s="48"/>
      <c r="H771" s="48"/>
      <c r="I771" s="49">
        <v>3</v>
      </c>
      <c r="J771" s="77">
        <v>28.07</v>
      </c>
      <c r="K771" s="48"/>
      <c r="L771" s="77">
        <v>84.21</v>
      </c>
      <c r="M771" s="76">
        <v>7.93</v>
      </c>
      <c r="N771" s="78">
        <v>668</v>
      </c>
      <c r="AE771" s="44"/>
      <c r="AF771" s="52" t="s">
        <v>109</v>
      </c>
      <c r="AJ771" s="52"/>
      <c r="AK771" s="52"/>
      <c r="AL771" s="52"/>
    </row>
    <row r="772" spans="1:38" customFormat="1" ht="15" x14ac:dyDescent="0.25">
      <c r="A772" s="72"/>
      <c r="B772" s="73"/>
      <c r="C772" s="142" t="s">
        <v>76</v>
      </c>
      <c r="D772" s="142"/>
      <c r="E772" s="142"/>
      <c r="F772" s="47"/>
      <c r="G772" s="48"/>
      <c r="H772" s="48"/>
      <c r="I772" s="48"/>
      <c r="J772" s="50"/>
      <c r="K772" s="48"/>
      <c r="L772" s="77">
        <v>84.21</v>
      </c>
      <c r="M772" s="68"/>
      <c r="N772" s="78">
        <v>668</v>
      </c>
      <c r="AE772" s="44"/>
      <c r="AF772" s="52"/>
      <c r="AJ772" s="52" t="s">
        <v>76</v>
      </c>
      <c r="AK772" s="52"/>
      <c r="AL772" s="52"/>
    </row>
    <row r="773" spans="1:38" customFormat="1" ht="15" x14ac:dyDescent="0.25">
      <c r="A773" s="45" t="s">
        <v>454</v>
      </c>
      <c r="B773" s="46" t="s">
        <v>111</v>
      </c>
      <c r="C773" s="142" t="s">
        <v>112</v>
      </c>
      <c r="D773" s="142"/>
      <c r="E773" s="142"/>
      <c r="F773" s="47" t="s">
        <v>58</v>
      </c>
      <c r="G773" s="48"/>
      <c r="H773" s="48"/>
      <c r="I773" s="49">
        <v>3</v>
      </c>
      <c r="J773" s="77">
        <v>9.36</v>
      </c>
      <c r="K773" s="48"/>
      <c r="L773" s="77">
        <v>28.08</v>
      </c>
      <c r="M773" s="76">
        <v>7.93</v>
      </c>
      <c r="N773" s="78">
        <v>223</v>
      </c>
      <c r="AE773" s="44"/>
      <c r="AF773" s="52" t="s">
        <v>112</v>
      </c>
      <c r="AJ773" s="52"/>
      <c r="AK773" s="52"/>
      <c r="AL773" s="52"/>
    </row>
    <row r="774" spans="1:38" customFormat="1" ht="15" x14ac:dyDescent="0.25">
      <c r="A774" s="72"/>
      <c r="B774" s="73"/>
      <c r="C774" s="142" t="s">
        <v>76</v>
      </c>
      <c r="D774" s="142"/>
      <c r="E774" s="142"/>
      <c r="F774" s="47"/>
      <c r="G774" s="48"/>
      <c r="H774" s="48"/>
      <c r="I774" s="48"/>
      <c r="J774" s="50"/>
      <c r="K774" s="48"/>
      <c r="L774" s="77">
        <v>28.08</v>
      </c>
      <c r="M774" s="68"/>
      <c r="N774" s="78">
        <v>223</v>
      </c>
      <c r="AE774" s="44"/>
      <c r="AF774" s="52"/>
      <c r="AJ774" s="52" t="s">
        <v>76</v>
      </c>
      <c r="AK774" s="52"/>
      <c r="AL774" s="52"/>
    </row>
    <row r="775" spans="1:38" customFormat="1" ht="15" x14ac:dyDescent="0.25">
      <c r="A775" s="45" t="s">
        <v>455</v>
      </c>
      <c r="B775" s="46" t="s">
        <v>114</v>
      </c>
      <c r="C775" s="142" t="s">
        <v>115</v>
      </c>
      <c r="D775" s="142"/>
      <c r="E775" s="142"/>
      <c r="F775" s="47" t="s">
        <v>58</v>
      </c>
      <c r="G775" s="48"/>
      <c r="H775" s="48"/>
      <c r="I775" s="49">
        <v>3</v>
      </c>
      <c r="J775" s="77">
        <v>73.400000000000006</v>
      </c>
      <c r="K775" s="48"/>
      <c r="L775" s="77">
        <v>220.2</v>
      </c>
      <c r="M775" s="76">
        <v>7.93</v>
      </c>
      <c r="N775" s="75">
        <v>1746</v>
      </c>
      <c r="AE775" s="44"/>
      <c r="AF775" s="52" t="s">
        <v>115</v>
      </c>
      <c r="AJ775" s="52"/>
      <c r="AK775" s="52"/>
      <c r="AL775" s="52"/>
    </row>
    <row r="776" spans="1:38" customFormat="1" ht="15" x14ac:dyDescent="0.25">
      <c r="A776" s="72"/>
      <c r="B776" s="73"/>
      <c r="C776" s="142" t="s">
        <v>76</v>
      </c>
      <c r="D776" s="142"/>
      <c r="E776" s="142"/>
      <c r="F776" s="47"/>
      <c r="G776" s="48"/>
      <c r="H776" s="48"/>
      <c r="I776" s="48"/>
      <c r="J776" s="50"/>
      <c r="K776" s="48"/>
      <c r="L776" s="77">
        <v>220.2</v>
      </c>
      <c r="M776" s="68"/>
      <c r="N776" s="75">
        <v>1746</v>
      </c>
      <c r="AE776" s="44"/>
      <c r="AF776" s="52"/>
      <c r="AJ776" s="52" t="s">
        <v>76</v>
      </c>
      <c r="AK776" s="52"/>
      <c r="AL776" s="52"/>
    </row>
    <row r="777" spans="1:38" customFormat="1" ht="34.5" x14ac:dyDescent="0.25">
      <c r="A777" s="45" t="s">
        <v>456</v>
      </c>
      <c r="B777" s="46" t="s">
        <v>457</v>
      </c>
      <c r="C777" s="142" t="s">
        <v>458</v>
      </c>
      <c r="D777" s="142"/>
      <c r="E777" s="142"/>
      <c r="F777" s="47" t="s">
        <v>210</v>
      </c>
      <c r="G777" s="48"/>
      <c r="H777" s="48"/>
      <c r="I777" s="49">
        <v>6</v>
      </c>
      <c r="J777" s="74">
        <v>3863.25</v>
      </c>
      <c r="K777" s="48"/>
      <c r="L777" s="74">
        <v>23179.5</v>
      </c>
      <c r="M777" s="76">
        <v>7.93</v>
      </c>
      <c r="N777" s="75">
        <v>183813</v>
      </c>
      <c r="AE777" s="44"/>
      <c r="AF777" s="52" t="s">
        <v>458</v>
      </c>
      <c r="AJ777" s="52"/>
      <c r="AK777" s="52"/>
      <c r="AL777" s="52"/>
    </row>
    <row r="778" spans="1:38" customFormat="1" ht="15" x14ac:dyDescent="0.25">
      <c r="A778" s="72"/>
      <c r="B778" s="73"/>
      <c r="C778" s="142" t="s">
        <v>76</v>
      </c>
      <c r="D778" s="142"/>
      <c r="E778" s="142"/>
      <c r="F778" s="47"/>
      <c r="G778" s="48"/>
      <c r="H778" s="48"/>
      <c r="I778" s="48"/>
      <c r="J778" s="50"/>
      <c r="K778" s="48"/>
      <c r="L778" s="74">
        <v>23179.5</v>
      </c>
      <c r="M778" s="68"/>
      <c r="N778" s="75">
        <v>183813</v>
      </c>
      <c r="AE778" s="44"/>
      <c r="AF778" s="52"/>
      <c r="AJ778" s="52" t="s">
        <v>76</v>
      </c>
      <c r="AK778" s="52"/>
      <c r="AL778" s="52"/>
    </row>
    <row r="779" spans="1:38" customFormat="1" ht="34.5" x14ac:dyDescent="0.25">
      <c r="A779" s="45" t="s">
        <v>459</v>
      </c>
      <c r="B779" s="46" t="s">
        <v>441</v>
      </c>
      <c r="C779" s="142" t="s">
        <v>460</v>
      </c>
      <c r="D779" s="142"/>
      <c r="E779" s="142"/>
      <c r="F779" s="47" t="s">
        <v>85</v>
      </c>
      <c r="G779" s="48"/>
      <c r="H779" s="48"/>
      <c r="I779" s="49">
        <v>2</v>
      </c>
      <c r="J779" s="74">
        <v>1675</v>
      </c>
      <c r="K779" s="48"/>
      <c r="L779" s="77">
        <v>422.45</v>
      </c>
      <c r="M779" s="76">
        <v>7.93</v>
      </c>
      <c r="N779" s="75">
        <v>3350</v>
      </c>
      <c r="AE779" s="44"/>
      <c r="AF779" s="52" t="s">
        <v>460</v>
      </c>
      <c r="AJ779" s="52"/>
      <c r="AK779" s="52"/>
      <c r="AL779" s="52"/>
    </row>
    <row r="780" spans="1:38" customFormat="1" ht="15" x14ac:dyDescent="0.25">
      <c r="A780" s="72"/>
      <c r="B780" s="73"/>
      <c r="C780" s="142" t="s">
        <v>76</v>
      </c>
      <c r="D780" s="142"/>
      <c r="E780" s="142"/>
      <c r="F780" s="47"/>
      <c r="G780" s="48"/>
      <c r="H780" s="48"/>
      <c r="I780" s="48"/>
      <c r="J780" s="50"/>
      <c r="K780" s="48"/>
      <c r="L780" s="77">
        <v>422.45</v>
      </c>
      <c r="M780" s="68"/>
      <c r="N780" s="75">
        <v>3350</v>
      </c>
      <c r="AE780" s="44"/>
      <c r="AF780" s="52"/>
      <c r="AJ780" s="52" t="s">
        <v>76</v>
      </c>
      <c r="AK780" s="52"/>
      <c r="AL780" s="52"/>
    </row>
    <row r="781" spans="1:38" customFormat="1" ht="45.75" x14ac:dyDescent="0.25">
      <c r="A781" s="45" t="s">
        <v>461</v>
      </c>
      <c r="B781" s="46" t="s">
        <v>83</v>
      </c>
      <c r="C781" s="142" t="s">
        <v>117</v>
      </c>
      <c r="D781" s="142"/>
      <c r="E781" s="142"/>
      <c r="F781" s="47" t="s">
        <v>58</v>
      </c>
      <c r="G781" s="48"/>
      <c r="H781" s="48"/>
      <c r="I781" s="49">
        <v>4</v>
      </c>
      <c r="J781" s="77">
        <v>150</v>
      </c>
      <c r="K781" s="48"/>
      <c r="L781" s="77">
        <v>75.66</v>
      </c>
      <c r="M781" s="76">
        <v>7.93</v>
      </c>
      <c r="N781" s="78">
        <v>600</v>
      </c>
      <c r="AE781" s="44"/>
      <c r="AF781" s="52" t="s">
        <v>117</v>
      </c>
      <c r="AJ781" s="52"/>
      <c r="AK781" s="52"/>
      <c r="AL781" s="52"/>
    </row>
    <row r="782" spans="1:38" customFormat="1" ht="15" x14ac:dyDescent="0.25">
      <c r="A782" s="72"/>
      <c r="B782" s="73"/>
      <c r="C782" s="142" t="s">
        <v>76</v>
      </c>
      <c r="D782" s="142"/>
      <c r="E782" s="142"/>
      <c r="F782" s="47"/>
      <c r="G782" s="48"/>
      <c r="H782" s="48"/>
      <c r="I782" s="48"/>
      <c r="J782" s="50"/>
      <c r="K782" s="48"/>
      <c r="L782" s="77">
        <v>75.66</v>
      </c>
      <c r="M782" s="68"/>
      <c r="N782" s="78">
        <v>600</v>
      </c>
      <c r="AE782" s="44"/>
      <c r="AF782" s="52"/>
      <c r="AJ782" s="52" t="s">
        <v>76</v>
      </c>
      <c r="AK782" s="52"/>
      <c r="AL782" s="52"/>
    </row>
    <row r="783" spans="1:38" customFormat="1" ht="0" hidden="1" customHeight="1" x14ac:dyDescent="0.25">
      <c r="A783" s="79"/>
      <c r="B783" s="80"/>
      <c r="C783" s="80"/>
      <c r="D783" s="80"/>
      <c r="E783" s="80"/>
      <c r="F783" s="81"/>
      <c r="G783" s="81"/>
      <c r="H783" s="81"/>
      <c r="I783" s="81"/>
      <c r="J783" s="82"/>
      <c r="K783" s="81"/>
      <c r="L783" s="82"/>
      <c r="M783" s="56"/>
      <c r="N783" s="82"/>
      <c r="AE783" s="44"/>
      <c r="AF783" s="52"/>
      <c r="AJ783" s="52"/>
      <c r="AK783" s="52"/>
      <c r="AL783" s="52"/>
    </row>
    <row r="784" spans="1:38" customFormat="1" ht="15" x14ac:dyDescent="0.25">
      <c r="A784" s="83"/>
      <c r="B784" s="84"/>
      <c r="C784" s="142" t="s">
        <v>462</v>
      </c>
      <c r="D784" s="142"/>
      <c r="E784" s="142"/>
      <c r="F784" s="142"/>
      <c r="G784" s="142"/>
      <c r="H784" s="142"/>
      <c r="I784" s="142"/>
      <c r="J784" s="142"/>
      <c r="K784" s="142"/>
      <c r="L784" s="85">
        <v>32595.119999999999</v>
      </c>
      <c r="M784" s="86"/>
      <c r="N784" s="87">
        <v>269081</v>
      </c>
      <c r="AE784" s="44"/>
      <c r="AF784" s="52"/>
      <c r="AJ784" s="52"/>
      <c r="AK784" s="52"/>
      <c r="AL784" s="52" t="s">
        <v>462</v>
      </c>
    </row>
    <row r="785" spans="1:42" customFormat="1" ht="10.5" hidden="1" customHeight="1" x14ac:dyDescent="0.25">
      <c r="B785" s="101"/>
      <c r="C785" s="101"/>
      <c r="D785" s="101"/>
      <c r="E785" s="101"/>
      <c r="F785" s="101"/>
      <c r="G785" s="101"/>
      <c r="H785" s="101"/>
      <c r="I785" s="101"/>
      <c r="J785" s="101"/>
      <c r="K785" s="101"/>
      <c r="L785" s="102"/>
      <c r="M785" s="102"/>
      <c r="N785" s="102"/>
    </row>
    <row r="786" spans="1:42" customFormat="1" ht="15" x14ac:dyDescent="0.25">
      <c r="A786" s="83"/>
      <c r="B786" s="84"/>
      <c r="C786" s="142" t="s">
        <v>463</v>
      </c>
      <c r="D786" s="142"/>
      <c r="E786" s="142"/>
      <c r="F786" s="142"/>
      <c r="G786" s="142"/>
      <c r="H786" s="142"/>
      <c r="I786" s="142"/>
      <c r="J786" s="142"/>
      <c r="K786" s="142"/>
      <c r="L786" s="103"/>
      <c r="M786" s="86"/>
      <c r="N786" s="104"/>
      <c r="AN786" s="52" t="s">
        <v>463</v>
      </c>
    </row>
    <row r="787" spans="1:42" customFormat="1" ht="16.5" x14ac:dyDescent="0.3">
      <c r="A787" s="105"/>
      <c r="B787" s="54"/>
      <c r="C787" s="126" t="s">
        <v>464</v>
      </c>
      <c r="D787" s="126"/>
      <c r="E787" s="126"/>
      <c r="F787" s="126"/>
      <c r="G787" s="126"/>
      <c r="H787" s="126"/>
      <c r="I787" s="126"/>
      <c r="J787" s="126"/>
      <c r="K787" s="126"/>
      <c r="L787" s="106">
        <v>682838.07</v>
      </c>
      <c r="M787" s="107"/>
      <c r="N787" s="108">
        <v>5887650</v>
      </c>
      <c r="O787" s="109"/>
      <c r="P787" s="109"/>
      <c r="Q787" s="109"/>
      <c r="AN787" s="52"/>
      <c r="AO787" s="3" t="s">
        <v>464</v>
      </c>
    </row>
    <row r="788" spans="1:42" customFormat="1" ht="16.5" x14ac:dyDescent="0.3">
      <c r="A788" s="105"/>
      <c r="B788" s="54"/>
      <c r="C788" s="126" t="s">
        <v>465</v>
      </c>
      <c r="D788" s="126"/>
      <c r="E788" s="126"/>
      <c r="F788" s="126"/>
      <c r="G788" s="126"/>
      <c r="H788" s="126"/>
      <c r="I788" s="126"/>
      <c r="J788" s="126"/>
      <c r="K788" s="126"/>
      <c r="L788" s="106">
        <v>658585.21</v>
      </c>
      <c r="M788" s="107"/>
      <c r="N788" s="108">
        <v>6228235</v>
      </c>
      <c r="O788" s="109"/>
      <c r="P788" s="109"/>
      <c r="Q788" s="109"/>
      <c r="AN788" s="52"/>
      <c r="AO788" s="3" t="s">
        <v>465</v>
      </c>
    </row>
    <row r="789" spans="1:42" customFormat="1" ht="16.5" x14ac:dyDescent="0.3">
      <c r="A789" s="105"/>
      <c r="B789" s="54"/>
      <c r="C789" s="126" t="s">
        <v>466</v>
      </c>
      <c r="D789" s="126"/>
      <c r="E789" s="126"/>
      <c r="F789" s="126"/>
      <c r="G789" s="126"/>
      <c r="H789" s="126"/>
      <c r="I789" s="126"/>
      <c r="J789" s="126"/>
      <c r="K789" s="126"/>
      <c r="L789" s="106">
        <v>59748.17</v>
      </c>
      <c r="M789" s="107"/>
      <c r="N789" s="108">
        <v>714697</v>
      </c>
      <c r="O789" s="109"/>
      <c r="P789" s="109"/>
      <c r="Q789" s="109"/>
      <c r="AN789" s="52"/>
      <c r="AO789" s="3" t="s">
        <v>466</v>
      </c>
    </row>
    <row r="790" spans="1:42" customFormat="1" ht="16.5" x14ac:dyDescent="0.3">
      <c r="A790" s="105"/>
      <c r="B790" s="54"/>
      <c r="C790" s="126" t="s">
        <v>467</v>
      </c>
      <c r="D790" s="126"/>
      <c r="E790" s="126"/>
      <c r="F790" s="126"/>
      <c r="G790" s="126"/>
      <c r="H790" s="126"/>
      <c r="I790" s="126"/>
      <c r="J790" s="126"/>
      <c r="K790" s="126"/>
      <c r="L790" s="106">
        <v>22933.4</v>
      </c>
      <c r="M790" s="107"/>
      <c r="N790" s="108">
        <v>681813</v>
      </c>
      <c r="O790" s="109"/>
      <c r="P790" s="109"/>
      <c r="Q790" s="109"/>
      <c r="AN790" s="52"/>
      <c r="AO790" s="3" t="s">
        <v>467</v>
      </c>
    </row>
    <row r="791" spans="1:42" customFormat="1" ht="16.5" x14ac:dyDescent="0.3">
      <c r="A791" s="105"/>
      <c r="B791" s="54"/>
      <c r="C791" s="126" t="s">
        <v>468</v>
      </c>
      <c r="D791" s="126"/>
      <c r="E791" s="126"/>
      <c r="F791" s="126"/>
      <c r="G791" s="126"/>
      <c r="H791" s="126"/>
      <c r="I791" s="126"/>
      <c r="J791" s="126"/>
      <c r="K791" s="126"/>
      <c r="L791" s="106">
        <v>22809.65</v>
      </c>
      <c r="M791" s="107"/>
      <c r="N791" s="108">
        <v>678134</v>
      </c>
      <c r="O791" s="109"/>
      <c r="P791" s="109"/>
      <c r="Q791" s="109"/>
      <c r="AN791" s="52"/>
      <c r="AO791" s="3" t="s">
        <v>468</v>
      </c>
    </row>
    <row r="792" spans="1:42" customFormat="1" ht="16.5" x14ac:dyDescent="0.3">
      <c r="A792" s="105"/>
      <c r="B792" s="54"/>
      <c r="C792" s="126" t="s">
        <v>469</v>
      </c>
      <c r="D792" s="126"/>
      <c r="E792" s="126"/>
      <c r="F792" s="126"/>
      <c r="G792" s="126"/>
      <c r="H792" s="126"/>
      <c r="I792" s="126"/>
      <c r="J792" s="126"/>
      <c r="K792" s="126"/>
      <c r="L792" s="106">
        <v>12685.66</v>
      </c>
      <c r="M792" s="107"/>
      <c r="N792" s="108">
        <v>377148</v>
      </c>
      <c r="O792" s="109"/>
      <c r="P792" s="109"/>
      <c r="Q792" s="109"/>
      <c r="AN792" s="52"/>
      <c r="AO792" s="3" t="s">
        <v>469</v>
      </c>
    </row>
    <row r="793" spans="1:42" customFormat="1" ht="16.5" x14ac:dyDescent="0.3">
      <c r="A793" s="105"/>
      <c r="B793" s="110"/>
      <c r="C793" s="151" t="s">
        <v>470</v>
      </c>
      <c r="D793" s="151"/>
      <c r="E793" s="151"/>
      <c r="F793" s="151"/>
      <c r="G793" s="151"/>
      <c r="H793" s="151"/>
      <c r="I793" s="151"/>
      <c r="J793" s="151"/>
      <c r="K793" s="151"/>
      <c r="L793" s="111">
        <v>718333.38</v>
      </c>
      <c r="M793" s="112"/>
      <c r="N793" s="113">
        <v>6942932</v>
      </c>
      <c r="O793" s="109"/>
      <c r="P793" s="109"/>
      <c r="Q793" s="109"/>
      <c r="AN793" s="52"/>
      <c r="AP793" s="52" t="s">
        <v>470</v>
      </c>
    </row>
    <row r="794" spans="1:42" customFormat="1" ht="1.5" customHeight="1" x14ac:dyDescent="0.25">
      <c r="B794" s="82"/>
      <c r="C794" s="80"/>
      <c r="D794" s="80"/>
      <c r="E794" s="80"/>
      <c r="F794" s="80"/>
      <c r="G794" s="80"/>
      <c r="H794" s="80"/>
      <c r="I794" s="80"/>
      <c r="J794" s="80"/>
      <c r="K794" s="80"/>
      <c r="L794" s="111"/>
      <c r="M794" s="114"/>
      <c r="N794" s="115"/>
    </row>
    <row r="795" spans="1:42" customFormat="1" ht="26.25" customHeight="1" x14ac:dyDescent="0.25">
      <c r="A795" s="116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</row>
    <row r="796" spans="1:42" s="29" customFormat="1" ht="12.75" customHeight="1" x14ac:dyDescent="0.2">
      <c r="A796" s="5"/>
      <c r="B796" s="118" t="s">
        <v>471</v>
      </c>
      <c r="C796" s="150"/>
      <c r="D796" s="150"/>
      <c r="E796" s="150"/>
      <c r="F796" s="150"/>
      <c r="G796" s="150"/>
      <c r="H796" s="150"/>
      <c r="I796" s="150"/>
      <c r="J796" s="150"/>
      <c r="K796" s="150"/>
      <c r="L796" s="150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  <c r="AO796" s="15"/>
      <c r="AP796" s="15"/>
    </row>
    <row r="797" spans="1:42" s="29" customFormat="1" ht="13.5" customHeight="1" x14ac:dyDescent="0.2">
      <c r="A797" s="5"/>
      <c r="B797" s="119"/>
      <c r="C797" s="149" t="s">
        <v>472</v>
      </c>
      <c r="D797" s="149"/>
      <c r="E797" s="149"/>
      <c r="F797" s="149"/>
      <c r="G797" s="149"/>
      <c r="H797" s="149"/>
      <c r="I797" s="149"/>
      <c r="J797" s="149"/>
      <c r="K797" s="149"/>
      <c r="L797" s="149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  <c r="AO797" s="15"/>
      <c r="AP797" s="15"/>
    </row>
    <row r="798" spans="1:42" s="29" customFormat="1" ht="13.5" customHeight="1" x14ac:dyDescent="0.2">
      <c r="A798" s="5"/>
      <c r="B798" s="118" t="s">
        <v>473</v>
      </c>
      <c r="C798" s="150"/>
      <c r="D798" s="150"/>
      <c r="E798" s="150"/>
      <c r="F798" s="150"/>
      <c r="G798" s="150"/>
      <c r="H798" s="150"/>
      <c r="I798" s="150"/>
      <c r="J798" s="150"/>
      <c r="K798" s="150"/>
      <c r="L798" s="150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  <c r="AO798" s="15"/>
      <c r="AP798" s="15"/>
    </row>
    <row r="799" spans="1:42" s="29" customFormat="1" ht="13.5" customHeight="1" x14ac:dyDescent="0.2">
      <c r="A799" s="5"/>
      <c r="C799" s="149" t="s">
        <v>472</v>
      </c>
      <c r="D799" s="149"/>
      <c r="E799" s="149"/>
      <c r="F799" s="149"/>
      <c r="G799" s="149"/>
      <c r="H799" s="149"/>
      <c r="I799" s="149"/>
      <c r="J799" s="149"/>
      <c r="K799" s="149"/>
      <c r="L799" s="149"/>
      <c r="Y799" s="15"/>
      <c r="Z799" s="15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  <c r="AO799" s="15"/>
      <c r="AP799" s="15"/>
    </row>
    <row r="800" spans="1:42" customFormat="1" ht="21" customHeight="1" x14ac:dyDescent="0.25"/>
    <row r="801" spans="2:6" customFormat="1" ht="15" x14ac:dyDescent="0.25">
      <c r="B801" s="120"/>
      <c r="D801" s="120"/>
      <c r="F801" s="120"/>
    </row>
  </sheetData>
  <mergeCells count="769">
    <mergeCell ref="C797:L797"/>
    <mergeCell ref="C798:L798"/>
    <mergeCell ref="C799:L799"/>
    <mergeCell ref="C790:K790"/>
    <mergeCell ref="C791:K791"/>
    <mergeCell ref="C792:K792"/>
    <mergeCell ref="C793:K793"/>
    <mergeCell ref="C796:L796"/>
    <mergeCell ref="C784:K784"/>
    <mergeCell ref="C786:K786"/>
    <mergeCell ref="C787:K787"/>
    <mergeCell ref="C788:K788"/>
    <mergeCell ref="C789:K789"/>
    <mergeCell ref="C778:E778"/>
    <mergeCell ref="C779:E779"/>
    <mergeCell ref="C780:E780"/>
    <mergeCell ref="C781:E781"/>
    <mergeCell ref="C782:E782"/>
    <mergeCell ref="C773:E773"/>
    <mergeCell ref="C774:E774"/>
    <mergeCell ref="C775:E775"/>
    <mergeCell ref="C776:E776"/>
    <mergeCell ref="C777:E777"/>
    <mergeCell ref="C768:E768"/>
    <mergeCell ref="C769:E769"/>
    <mergeCell ref="C770:E770"/>
    <mergeCell ref="C771:E771"/>
    <mergeCell ref="C772:E772"/>
    <mergeCell ref="C763:E763"/>
    <mergeCell ref="C764:E764"/>
    <mergeCell ref="C765:E765"/>
    <mergeCell ref="C766:E766"/>
    <mergeCell ref="C767:E767"/>
    <mergeCell ref="C758:E758"/>
    <mergeCell ref="C759:E759"/>
    <mergeCell ref="C760:E760"/>
    <mergeCell ref="C761:E761"/>
    <mergeCell ref="C762:E762"/>
    <mergeCell ref="C753:E753"/>
    <mergeCell ref="C754:E754"/>
    <mergeCell ref="C755:E755"/>
    <mergeCell ref="C756:E756"/>
    <mergeCell ref="C757:E757"/>
    <mergeCell ref="C748:E748"/>
    <mergeCell ref="C749:E749"/>
    <mergeCell ref="C750:E750"/>
    <mergeCell ref="C751:E751"/>
    <mergeCell ref="C752:E752"/>
    <mergeCell ref="C743:E743"/>
    <mergeCell ref="C744:E744"/>
    <mergeCell ref="C745:E745"/>
    <mergeCell ref="C746:E746"/>
    <mergeCell ref="C747:E747"/>
    <mergeCell ref="C738:E738"/>
    <mergeCell ref="C739:E739"/>
    <mergeCell ref="C740:E740"/>
    <mergeCell ref="C741:E741"/>
    <mergeCell ref="C742:E742"/>
    <mergeCell ref="C732:E732"/>
    <mergeCell ref="C733:E733"/>
    <mergeCell ref="C735:K735"/>
    <mergeCell ref="A736:N736"/>
    <mergeCell ref="C737:E737"/>
    <mergeCell ref="C727:E727"/>
    <mergeCell ref="C728:E728"/>
    <mergeCell ref="C729:E729"/>
    <mergeCell ref="C730:E730"/>
    <mergeCell ref="C731:E731"/>
    <mergeCell ref="C722:E722"/>
    <mergeCell ref="C723:E723"/>
    <mergeCell ref="C724:E724"/>
    <mergeCell ref="C725:E725"/>
    <mergeCell ref="C726:E726"/>
    <mergeCell ref="C717:E717"/>
    <mergeCell ref="C718:E718"/>
    <mergeCell ref="C719:E719"/>
    <mergeCell ref="C720:E720"/>
    <mergeCell ref="C721:E721"/>
    <mergeCell ref="C712:E712"/>
    <mergeCell ref="C713:E713"/>
    <mergeCell ref="C714:E714"/>
    <mergeCell ref="C715:E715"/>
    <mergeCell ref="C716:E716"/>
    <mergeCell ref="C707:E707"/>
    <mergeCell ref="C708:E708"/>
    <mergeCell ref="C709:E709"/>
    <mergeCell ref="C710:E710"/>
    <mergeCell ref="C711:E711"/>
    <mergeCell ref="C702:E702"/>
    <mergeCell ref="C703:E703"/>
    <mergeCell ref="C704:E704"/>
    <mergeCell ref="A705:N705"/>
    <mergeCell ref="C706:E706"/>
    <mergeCell ref="C697:E697"/>
    <mergeCell ref="C698:E698"/>
    <mergeCell ref="C699:E699"/>
    <mergeCell ref="C700:E700"/>
    <mergeCell ref="C701:E701"/>
    <mergeCell ref="A692:N692"/>
    <mergeCell ref="C693:E693"/>
    <mergeCell ref="C694:E694"/>
    <mergeCell ref="C695:E695"/>
    <mergeCell ref="C696:E696"/>
    <mergeCell ref="C686:E686"/>
    <mergeCell ref="C687:E687"/>
    <mergeCell ref="C688:E688"/>
    <mergeCell ref="C690:K690"/>
    <mergeCell ref="A691:N691"/>
    <mergeCell ref="C681:E681"/>
    <mergeCell ref="C682:E682"/>
    <mergeCell ref="C683:E683"/>
    <mergeCell ref="C684:E684"/>
    <mergeCell ref="C685:E685"/>
    <mergeCell ref="C676:E676"/>
    <mergeCell ref="C677:E677"/>
    <mergeCell ref="C678:E678"/>
    <mergeCell ref="C679:E679"/>
    <mergeCell ref="C680:E680"/>
    <mergeCell ref="C671:E671"/>
    <mergeCell ref="C672:E672"/>
    <mergeCell ref="C673:E673"/>
    <mergeCell ref="C674:E674"/>
    <mergeCell ref="C675:E675"/>
    <mergeCell ref="C666:E666"/>
    <mergeCell ref="C667:E667"/>
    <mergeCell ref="C668:E668"/>
    <mergeCell ref="C669:E669"/>
    <mergeCell ref="C670:E670"/>
    <mergeCell ref="C661:E661"/>
    <mergeCell ref="C662:E662"/>
    <mergeCell ref="C663:E663"/>
    <mergeCell ref="C664:E664"/>
    <mergeCell ref="C665:E665"/>
    <mergeCell ref="C656:E656"/>
    <mergeCell ref="C657:E657"/>
    <mergeCell ref="C658:E658"/>
    <mergeCell ref="C659:E659"/>
    <mergeCell ref="C660:E660"/>
    <mergeCell ref="C651:E651"/>
    <mergeCell ref="C652:E652"/>
    <mergeCell ref="C653:E653"/>
    <mergeCell ref="C654:E654"/>
    <mergeCell ref="C655:E655"/>
    <mergeCell ref="C646:E646"/>
    <mergeCell ref="C647:E647"/>
    <mergeCell ref="C648:E648"/>
    <mergeCell ref="C649:E649"/>
    <mergeCell ref="C650:E650"/>
    <mergeCell ref="C641:E641"/>
    <mergeCell ref="C642:E642"/>
    <mergeCell ref="C643:E643"/>
    <mergeCell ref="A644:N644"/>
    <mergeCell ref="C645:E645"/>
    <mergeCell ref="C636:E636"/>
    <mergeCell ref="C637:E637"/>
    <mergeCell ref="C638:E638"/>
    <mergeCell ref="C639:E639"/>
    <mergeCell ref="C640:E640"/>
    <mergeCell ref="C631:E631"/>
    <mergeCell ref="C632:E632"/>
    <mergeCell ref="C633:E633"/>
    <mergeCell ref="C634:E634"/>
    <mergeCell ref="C635:E635"/>
    <mergeCell ref="C626:E626"/>
    <mergeCell ref="C627:E627"/>
    <mergeCell ref="C628:E628"/>
    <mergeCell ref="C629:E629"/>
    <mergeCell ref="C630:E630"/>
    <mergeCell ref="C621:E621"/>
    <mergeCell ref="C622:E622"/>
    <mergeCell ref="C623:E623"/>
    <mergeCell ref="C624:E624"/>
    <mergeCell ref="C625:E625"/>
    <mergeCell ref="C616:E616"/>
    <mergeCell ref="C617:E617"/>
    <mergeCell ref="C618:E618"/>
    <mergeCell ref="C619:E619"/>
    <mergeCell ref="C620:E620"/>
    <mergeCell ref="C611:E611"/>
    <mergeCell ref="C612:E612"/>
    <mergeCell ref="C613:E613"/>
    <mergeCell ref="C614:E614"/>
    <mergeCell ref="C615:E615"/>
    <mergeCell ref="C606:E606"/>
    <mergeCell ref="C607:E607"/>
    <mergeCell ref="C608:E608"/>
    <mergeCell ref="C609:E609"/>
    <mergeCell ref="C610:E610"/>
    <mergeCell ref="C601:E601"/>
    <mergeCell ref="C602:E602"/>
    <mergeCell ref="C603:E603"/>
    <mergeCell ref="C604:E604"/>
    <mergeCell ref="C605:E605"/>
    <mergeCell ref="C596:E596"/>
    <mergeCell ref="C597:E597"/>
    <mergeCell ref="C598:E598"/>
    <mergeCell ref="C599:E599"/>
    <mergeCell ref="C600:E600"/>
    <mergeCell ref="C591:E591"/>
    <mergeCell ref="C592:E592"/>
    <mergeCell ref="C593:E593"/>
    <mergeCell ref="C594:E594"/>
    <mergeCell ref="C595:E595"/>
    <mergeCell ref="C586:E586"/>
    <mergeCell ref="C587:E587"/>
    <mergeCell ref="C588:E588"/>
    <mergeCell ref="C589:E589"/>
    <mergeCell ref="C590:E590"/>
    <mergeCell ref="C580:E580"/>
    <mergeCell ref="C581:E581"/>
    <mergeCell ref="C583:K583"/>
    <mergeCell ref="A584:N584"/>
    <mergeCell ref="C585:E585"/>
    <mergeCell ref="C575:E575"/>
    <mergeCell ref="C576:E576"/>
    <mergeCell ref="C577:E577"/>
    <mergeCell ref="C578:E578"/>
    <mergeCell ref="C579:E579"/>
    <mergeCell ref="C570:E570"/>
    <mergeCell ref="C571:E571"/>
    <mergeCell ref="C572:E572"/>
    <mergeCell ref="C573:E573"/>
    <mergeCell ref="C574:E574"/>
    <mergeCell ref="C565:E565"/>
    <mergeCell ref="C566:E566"/>
    <mergeCell ref="C567:E567"/>
    <mergeCell ref="C568:E568"/>
    <mergeCell ref="C569:E569"/>
    <mergeCell ref="C560:E560"/>
    <mergeCell ref="C561:E561"/>
    <mergeCell ref="C562:E562"/>
    <mergeCell ref="C563:E563"/>
    <mergeCell ref="C564:E564"/>
    <mergeCell ref="C555:E555"/>
    <mergeCell ref="C556:E556"/>
    <mergeCell ref="C557:E557"/>
    <mergeCell ref="C558:E558"/>
    <mergeCell ref="C559:E559"/>
    <mergeCell ref="C550:E550"/>
    <mergeCell ref="C551:E551"/>
    <mergeCell ref="C552:E552"/>
    <mergeCell ref="C553:E553"/>
    <mergeCell ref="C554:E554"/>
    <mergeCell ref="C545:E545"/>
    <mergeCell ref="C546:E546"/>
    <mergeCell ref="C547:E547"/>
    <mergeCell ref="C548:E548"/>
    <mergeCell ref="C549:E549"/>
    <mergeCell ref="C540:E540"/>
    <mergeCell ref="C541:E541"/>
    <mergeCell ref="C542:E542"/>
    <mergeCell ref="C543:E543"/>
    <mergeCell ref="C544:E544"/>
    <mergeCell ref="C535:E535"/>
    <mergeCell ref="C536:E536"/>
    <mergeCell ref="C537:E537"/>
    <mergeCell ref="C538:E538"/>
    <mergeCell ref="C539:E539"/>
    <mergeCell ref="C530:E530"/>
    <mergeCell ref="C531:E531"/>
    <mergeCell ref="C532:E532"/>
    <mergeCell ref="C533:E533"/>
    <mergeCell ref="C534:E534"/>
    <mergeCell ref="A525:N525"/>
    <mergeCell ref="C526:E526"/>
    <mergeCell ref="C527:E527"/>
    <mergeCell ref="C528:E528"/>
    <mergeCell ref="C529:E529"/>
    <mergeCell ref="C519:E519"/>
    <mergeCell ref="C520:E520"/>
    <mergeCell ref="C521:E521"/>
    <mergeCell ref="C523:K523"/>
    <mergeCell ref="A524:N524"/>
    <mergeCell ref="C514:E514"/>
    <mergeCell ref="C515:E515"/>
    <mergeCell ref="C516:E516"/>
    <mergeCell ref="C517:E517"/>
    <mergeCell ref="C518:E518"/>
    <mergeCell ref="C509:E509"/>
    <mergeCell ref="C510:E510"/>
    <mergeCell ref="C511:E511"/>
    <mergeCell ref="C512:E512"/>
    <mergeCell ref="C513:E513"/>
    <mergeCell ref="C504:E504"/>
    <mergeCell ref="C505:E505"/>
    <mergeCell ref="C506:E506"/>
    <mergeCell ref="C507:E507"/>
    <mergeCell ref="C508:E508"/>
    <mergeCell ref="C499:E499"/>
    <mergeCell ref="C500:E500"/>
    <mergeCell ref="C501:E501"/>
    <mergeCell ref="C502:E502"/>
    <mergeCell ref="C503:E503"/>
    <mergeCell ref="C494:E494"/>
    <mergeCell ref="C495:E495"/>
    <mergeCell ref="C496:E496"/>
    <mergeCell ref="C497:E497"/>
    <mergeCell ref="C498:E498"/>
    <mergeCell ref="C489:E489"/>
    <mergeCell ref="C490:E490"/>
    <mergeCell ref="C491:E491"/>
    <mergeCell ref="C492:E492"/>
    <mergeCell ref="C493:E493"/>
    <mergeCell ref="C484:E484"/>
    <mergeCell ref="C485:E485"/>
    <mergeCell ref="C486:E486"/>
    <mergeCell ref="C487:E487"/>
    <mergeCell ref="C488:E488"/>
    <mergeCell ref="C479:E479"/>
    <mergeCell ref="C480:E480"/>
    <mergeCell ref="C481:E481"/>
    <mergeCell ref="C482:E482"/>
    <mergeCell ref="C483:E483"/>
    <mergeCell ref="C474:E474"/>
    <mergeCell ref="A475:N475"/>
    <mergeCell ref="C476:E476"/>
    <mergeCell ref="C477:E477"/>
    <mergeCell ref="C478:E478"/>
    <mergeCell ref="C469:E469"/>
    <mergeCell ref="C470:E470"/>
    <mergeCell ref="C471:E471"/>
    <mergeCell ref="C472:E472"/>
    <mergeCell ref="C473:E473"/>
    <mergeCell ref="C464:E464"/>
    <mergeCell ref="C465:E465"/>
    <mergeCell ref="C466:E466"/>
    <mergeCell ref="C467:E467"/>
    <mergeCell ref="C468:E468"/>
    <mergeCell ref="C459:E459"/>
    <mergeCell ref="C460:E460"/>
    <mergeCell ref="C461:E461"/>
    <mergeCell ref="C462:E462"/>
    <mergeCell ref="C463:N463"/>
    <mergeCell ref="C454:E454"/>
    <mergeCell ref="C455:E455"/>
    <mergeCell ref="C456:E456"/>
    <mergeCell ref="C457:E457"/>
    <mergeCell ref="C458:E458"/>
    <mergeCell ref="C449:E449"/>
    <mergeCell ref="C450:E450"/>
    <mergeCell ref="C451:E451"/>
    <mergeCell ref="C452:E452"/>
    <mergeCell ref="C453:E453"/>
    <mergeCell ref="C444:E444"/>
    <mergeCell ref="C445:E445"/>
    <mergeCell ref="C446:E446"/>
    <mergeCell ref="C447:E447"/>
    <mergeCell ref="C448:E448"/>
    <mergeCell ref="C439:E439"/>
    <mergeCell ref="C440:E440"/>
    <mergeCell ref="C441:E441"/>
    <mergeCell ref="C442:E442"/>
    <mergeCell ref="C443:E443"/>
    <mergeCell ref="C434:E434"/>
    <mergeCell ref="C435:E435"/>
    <mergeCell ref="C436:E436"/>
    <mergeCell ref="C437:E437"/>
    <mergeCell ref="C438:E438"/>
    <mergeCell ref="C429:E429"/>
    <mergeCell ref="C430:E430"/>
    <mergeCell ref="C431:E431"/>
    <mergeCell ref="C432:E432"/>
    <mergeCell ref="C433:E433"/>
    <mergeCell ref="C424:E424"/>
    <mergeCell ref="C425:E425"/>
    <mergeCell ref="C426:E426"/>
    <mergeCell ref="C427:E427"/>
    <mergeCell ref="C428:E428"/>
    <mergeCell ref="C419:E419"/>
    <mergeCell ref="C420:E420"/>
    <mergeCell ref="C421:E421"/>
    <mergeCell ref="C422:E422"/>
    <mergeCell ref="C423:E423"/>
    <mergeCell ref="C414:E414"/>
    <mergeCell ref="C415:E415"/>
    <mergeCell ref="C416:E416"/>
    <mergeCell ref="C417:E417"/>
    <mergeCell ref="C418:E418"/>
    <mergeCell ref="C409:E409"/>
    <mergeCell ref="C410:E410"/>
    <mergeCell ref="C411:E411"/>
    <mergeCell ref="C412:E412"/>
    <mergeCell ref="C413:E413"/>
    <mergeCell ref="C404:E404"/>
    <mergeCell ref="C405:E405"/>
    <mergeCell ref="C406:E406"/>
    <mergeCell ref="C407:E407"/>
    <mergeCell ref="C408:E408"/>
    <mergeCell ref="C399:E399"/>
    <mergeCell ref="C400:E400"/>
    <mergeCell ref="C401:E401"/>
    <mergeCell ref="C402:E402"/>
    <mergeCell ref="C403:E403"/>
    <mergeCell ref="C394:E394"/>
    <mergeCell ref="C395:E395"/>
    <mergeCell ref="C396:E396"/>
    <mergeCell ref="C397:E397"/>
    <mergeCell ref="C398:E398"/>
    <mergeCell ref="C389:E389"/>
    <mergeCell ref="C390:E390"/>
    <mergeCell ref="C391:E391"/>
    <mergeCell ref="C392:E392"/>
    <mergeCell ref="C393:E393"/>
    <mergeCell ref="C384:E384"/>
    <mergeCell ref="C385:E385"/>
    <mergeCell ref="C386:E386"/>
    <mergeCell ref="C387:E387"/>
    <mergeCell ref="C388:E388"/>
    <mergeCell ref="C379:E379"/>
    <mergeCell ref="C380:E380"/>
    <mergeCell ref="C381:E381"/>
    <mergeCell ref="C382:E382"/>
    <mergeCell ref="C383:E383"/>
    <mergeCell ref="C374:E374"/>
    <mergeCell ref="C375:E375"/>
    <mergeCell ref="C376:E376"/>
    <mergeCell ref="C377:E377"/>
    <mergeCell ref="C378:E378"/>
    <mergeCell ref="C369:E369"/>
    <mergeCell ref="C370:E370"/>
    <mergeCell ref="C371:E371"/>
    <mergeCell ref="C372:E372"/>
    <mergeCell ref="C373:E373"/>
    <mergeCell ref="C364:E364"/>
    <mergeCell ref="C365:E365"/>
    <mergeCell ref="C366:E366"/>
    <mergeCell ref="C367:E367"/>
    <mergeCell ref="C368:E368"/>
    <mergeCell ref="C359:E359"/>
    <mergeCell ref="C360:E360"/>
    <mergeCell ref="C361:E361"/>
    <mergeCell ref="C362:E362"/>
    <mergeCell ref="C363:E363"/>
    <mergeCell ref="C354:E354"/>
    <mergeCell ref="C355:E355"/>
    <mergeCell ref="C356:E356"/>
    <mergeCell ref="C357:E357"/>
    <mergeCell ref="C358:E358"/>
    <mergeCell ref="A349:N349"/>
    <mergeCell ref="C350:E350"/>
    <mergeCell ref="C351:E351"/>
    <mergeCell ref="C352:E352"/>
    <mergeCell ref="C353:E353"/>
    <mergeCell ref="C343:E343"/>
    <mergeCell ref="C344:E344"/>
    <mergeCell ref="C345:E345"/>
    <mergeCell ref="C346:E346"/>
    <mergeCell ref="C348:K348"/>
    <mergeCell ref="C338:E338"/>
    <mergeCell ref="C339:E339"/>
    <mergeCell ref="C340:E340"/>
    <mergeCell ref="C341:E341"/>
    <mergeCell ref="C342:E342"/>
    <mergeCell ref="C333:E333"/>
    <mergeCell ref="C334:E334"/>
    <mergeCell ref="C335:E335"/>
    <mergeCell ref="C336:E336"/>
    <mergeCell ref="C337:E337"/>
    <mergeCell ref="C328:E328"/>
    <mergeCell ref="C329:E329"/>
    <mergeCell ref="C330:E330"/>
    <mergeCell ref="C331:E331"/>
    <mergeCell ref="C332:E332"/>
    <mergeCell ref="C323:E323"/>
    <mergeCell ref="C324:E324"/>
    <mergeCell ref="C325:E325"/>
    <mergeCell ref="C326:E326"/>
    <mergeCell ref="C327:E327"/>
    <mergeCell ref="C318:E318"/>
    <mergeCell ref="C319:E319"/>
    <mergeCell ref="C320:E320"/>
    <mergeCell ref="C321:E321"/>
    <mergeCell ref="C322:E322"/>
    <mergeCell ref="C313:E313"/>
    <mergeCell ref="C314:E314"/>
    <mergeCell ref="C315:E315"/>
    <mergeCell ref="C316:E316"/>
    <mergeCell ref="C317:E317"/>
    <mergeCell ref="C308:E308"/>
    <mergeCell ref="C309:E309"/>
    <mergeCell ref="C310:E310"/>
    <mergeCell ref="C311:E311"/>
    <mergeCell ref="C312:E312"/>
    <mergeCell ref="C303:E303"/>
    <mergeCell ref="C304:E304"/>
    <mergeCell ref="C305:E305"/>
    <mergeCell ref="C306:E306"/>
    <mergeCell ref="C307:E307"/>
    <mergeCell ref="C297:E297"/>
    <mergeCell ref="C298:E298"/>
    <mergeCell ref="C300:K300"/>
    <mergeCell ref="A301:N301"/>
    <mergeCell ref="A302:N302"/>
    <mergeCell ref="C292:E292"/>
    <mergeCell ref="C293:E293"/>
    <mergeCell ref="C294:E294"/>
    <mergeCell ref="C295:E295"/>
    <mergeCell ref="C296:E296"/>
    <mergeCell ref="C287:E287"/>
    <mergeCell ref="C288:E288"/>
    <mergeCell ref="C289:E289"/>
    <mergeCell ref="C290:E290"/>
    <mergeCell ref="C291:E291"/>
    <mergeCell ref="C282:E282"/>
    <mergeCell ref="C283:E283"/>
    <mergeCell ref="C284:E284"/>
    <mergeCell ref="C285:E285"/>
    <mergeCell ref="C286:E286"/>
    <mergeCell ref="C277:E277"/>
    <mergeCell ref="C278:E278"/>
    <mergeCell ref="C279:E279"/>
    <mergeCell ref="C280:E280"/>
    <mergeCell ref="C281:E281"/>
    <mergeCell ref="A272:N272"/>
    <mergeCell ref="C273:E273"/>
    <mergeCell ref="C274:E274"/>
    <mergeCell ref="C275:E275"/>
    <mergeCell ref="C276:E276"/>
    <mergeCell ref="C267:E267"/>
    <mergeCell ref="C268:E268"/>
    <mergeCell ref="C269:E269"/>
    <mergeCell ref="C270:E270"/>
    <mergeCell ref="C271:E271"/>
    <mergeCell ref="C262:E262"/>
    <mergeCell ref="C263:E263"/>
    <mergeCell ref="C264:E264"/>
    <mergeCell ref="C265:E265"/>
    <mergeCell ref="C266:E266"/>
    <mergeCell ref="C257:K257"/>
    <mergeCell ref="A258:N258"/>
    <mergeCell ref="A259:N259"/>
    <mergeCell ref="C260:E260"/>
    <mergeCell ref="C261:E261"/>
    <mergeCell ref="C251:E251"/>
    <mergeCell ref="C252:E252"/>
    <mergeCell ref="C253:E253"/>
    <mergeCell ref="C254:E254"/>
    <mergeCell ref="C255:E255"/>
    <mergeCell ref="C246:E246"/>
    <mergeCell ref="C247:E247"/>
    <mergeCell ref="C248:E248"/>
    <mergeCell ref="C249:E249"/>
    <mergeCell ref="C250:E250"/>
    <mergeCell ref="C241:E241"/>
    <mergeCell ref="C242:E242"/>
    <mergeCell ref="A243:N243"/>
    <mergeCell ref="C244:E244"/>
    <mergeCell ref="C245:E245"/>
    <mergeCell ref="C236:E236"/>
    <mergeCell ref="C237:E237"/>
    <mergeCell ref="C238:E238"/>
    <mergeCell ref="C239:E239"/>
    <mergeCell ref="C240:E240"/>
    <mergeCell ref="C231:E231"/>
    <mergeCell ref="C232:E232"/>
    <mergeCell ref="C233:E233"/>
    <mergeCell ref="C234:E234"/>
    <mergeCell ref="C235:E235"/>
    <mergeCell ref="C225:E225"/>
    <mergeCell ref="C226:E226"/>
    <mergeCell ref="C228:K228"/>
    <mergeCell ref="A229:N229"/>
    <mergeCell ref="A230:N230"/>
    <mergeCell ref="C220:E220"/>
    <mergeCell ref="C221:E221"/>
    <mergeCell ref="C222:E222"/>
    <mergeCell ref="C223:E223"/>
    <mergeCell ref="C224:E224"/>
    <mergeCell ref="C215:E215"/>
    <mergeCell ref="C216:E216"/>
    <mergeCell ref="C217:E217"/>
    <mergeCell ref="C218:E218"/>
    <mergeCell ref="C219:E219"/>
    <mergeCell ref="C210:E210"/>
    <mergeCell ref="C211:E211"/>
    <mergeCell ref="C212:E212"/>
    <mergeCell ref="C213:E213"/>
    <mergeCell ref="C214:E214"/>
    <mergeCell ref="C205:E205"/>
    <mergeCell ref="C206:E206"/>
    <mergeCell ref="C207:E207"/>
    <mergeCell ref="C208:E208"/>
    <mergeCell ref="C209:E209"/>
    <mergeCell ref="C200:E200"/>
    <mergeCell ref="C201:E201"/>
    <mergeCell ref="C202:E202"/>
    <mergeCell ref="C203:E203"/>
    <mergeCell ref="C204:E204"/>
    <mergeCell ref="C195:E195"/>
    <mergeCell ref="A196:N196"/>
    <mergeCell ref="C197:E197"/>
    <mergeCell ref="C198:E198"/>
    <mergeCell ref="C199:E199"/>
    <mergeCell ref="C190:E190"/>
    <mergeCell ref="C191:E191"/>
    <mergeCell ref="C192:E192"/>
    <mergeCell ref="C193:E193"/>
    <mergeCell ref="C194:E194"/>
    <mergeCell ref="C185:E185"/>
    <mergeCell ref="C186:E186"/>
    <mergeCell ref="C187:E187"/>
    <mergeCell ref="C188:E188"/>
    <mergeCell ref="C189:E189"/>
    <mergeCell ref="C179:E179"/>
    <mergeCell ref="C181:K181"/>
    <mergeCell ref="A182:N182"/>
    <mergeCell ref="A183:N183"/>
    <mergeCell ref="C184:E184"/>
    <mergeCell ref="C174:E174"/>
    <mergeCell ref="C175:E175"/>
    <mergeCell ref="C176:E176"/>
    <mergeCell ref="C177:E177"/>
    <mergeCell ref="C178:E178"/>
    <mergeCell ref="C169:E169"/>
    <mergeCell ref="C170:E170"/>
    <mergeCell ref="C171:E171"/>
    <mergeCell ref="C172:E172"/>
    <mergeCell ref="C173:E173"/>
    <mergeCell ref="C163:E163"/>
    <mergeCell ref="C164:E164"/>
    <mergeCell ref="C165:E165"/>
    <mergeCell ref="C167:K167"/>
    <mergeCell ref="A168:N168"/>
    <mergeCell ref="C158:E158"/>
    <mergeCell ref="C159:E159"/>
    <mergeCell ref="C160:E160"/>
    <mergeCell ref="A161:N161"/>
    <mergeCell ref="C162:E162"/>
    <mergeCell ref="C153:E153"/>
    <mergeCell ref="C154:E154"/>
    <mergeCell ref="C155:E155"/>
    <mergeCell ref="C156:E156"/>
    <mergeCell ref="C157:E157"/>
    <mergeCell ref="C148:K148"/>
    <mergeCell ref="A149:N149"/>
    <mergeCell ref="C150:E150"/>
    <mergeCell ref="C151:E151"/>
    <mergeCell ref="C152:E152"/>
    <mergeCell ref="C142:E142"/>
    <mergeCell ref="C143:E143"/>
    <mergeCell ref="A144:N144"/>
    <mergeCell ref="C145:E145"/>
    <mergeCell ref="C146:E146"/>
    <mergeCell ref="C137:E137"/>
    <mergeCell ref="C138:E138"/>
    <mergeCell ref="C139:E139"/>
    <mergeCell ref="C140:E140"/>
    <mergeCell ref="C141:E141"/>
    <mergeCell ref="C132:E132"/>
    <mergeCell ref="C133:E133"/>
    <mergeCell ref="C134:E134"/>
    <mergeCell ref="C135:E135"/>
    <mergeCell ref="C136:E136"/>
    <mergeCell ref="C127:E127"/>
    <mergeCell ref="C128:E128"/>
    <mergeCell ref="C129:E129"/>
    <mergeCell ref="C130:E130"/>
    <mergeCell ref="C131:E131"/>
    <mergeCell ref="C122:E122"/>
    <mergeCell ref="C123:E123"/>
    <mergeCell ref="C124:E124"/>
    <mergeCell ref="C125:E125"/>
    <mergeCell ref="C126:E126"/>
    <mergeCell ref="C117:K117"/>
    <mergeCell ref="A118:N118"/>
    <mergeCell ref="A119:N119"/>
    <mergeCell ref="C120:E120"/>
    <mergeCell ref="C121:E121"/>
    <mergeCell ref="C111:E111"/>
    <mergeCell ref="C112:E112"/>
    <mergeCell ref="C113:E113"/>
    <mergeCell ref="C114:E114"/>
    <mergeCell ref="C115:E115"/>
    <mergeCell ref="C106:E106"/>
    <mergeCell ref="C107:E107"/>
    <mergeCell ref="C108:E108"/>
    <mergeCell ref="C109:E109"/>
    <mergeCell ref="C110:E110"/>
    <mergeCell ref="A101:N101"/>
    <mergeCell ref="C102:E102"/>
    <mergeCell ref="C103:E103"/>
    <mergeCell ref="C104:E104"/>
    <mergeCell ref="C105:E105"/>
    <mergeCell ref="C96:E96"/>
    <mergeCell ref="C97:E97"/>
    <mergeCell ref="C98:E98"/>
    <mergeCell ref="C99:E99"/>
    <mergeCell ref="C100:E100"/>
    <mergeCell ref="C91:E91"/>
    <mergeCell ref="C92:E92"/>
    <mergeCell ref="C93:E93"/>
    <mergeCell ref="C94:E94"/>
    <mergeCell ref="C95:E95"/>
    <mergeCell ref="C85:E85"/>
    <mergeCell ref="C87:K87"/>
    <mergeCell ref="A88:N88"/>
    <mergeCell ref="C89:E89"/>
    <mergeCell ref="C90:E90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A55:N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46:E46"/>
    <mergeCell ref="C47:E47"/>
    <mergeCell ref="C48:E48"/>
    <mergeCell ref="C49:E49"/>
    <mergeCell ref="N38:N40"/>
    <mergeCell ref="C41:E41"/>
    <mergeCell ref="A42:N42"/>
    <mergeCell ref="C43:E43"/>
    <mergeCell ref="C44:E44"/>
    <mergeCell ref="L36:M36"/>
    <mergeCell ref="A38:A40"/>
    <mergeCell ref="B38:B40"/>
    <mergeCell ref="C38:E40"/>
    <mergeCell ref="F38:F40"/>
    <mergeCell ref="G38:I39"/>
    <mergeCell ref="J38:L39"/>
    <mergeCell ref="M38:M40"/>
    <mergeCell ref="C45:E45"/>
    <mergeCell ref="B26:F26"/>
    <mergeCell ref="B27:F27"/>
    <mergeCell ref="D12:N12"/>
    <mergeCell ref="A16:N16"/>
    <mergeCell ref="A17:N17"/>
    <mergeCell ref="A19:N19"/>
    <mergeCell ref="A20:N20"/>
    <mergeCell ref="L34:M34"/>
    <mergeCell ref="L35:M35"/>
    <mergeCell ref="A6:C6"/>
    <mergeCell ref="K6:N6"/>
    <mergeCell ref="A7:D7"/>
    <mergeCell ref="J7:N7"/>
    <mergeCell ref="A8:D8"/>
    <mergeCell ref="J8:N8"/>
    <mergeCell ref="A21:N21"/>
    <mergeCell ref="A23:N23"/>
    <mergeCell ref="A24:N24"/>
  </mergeCells>
  <printOptions horizontalCentered="1"/>
  <pageMargins left="0.39370077848434498" right="0.23622047901153601" top="0.35433071851730302" bottom="0.31496062874794001" header="0" footer="0"/>
  <pageSetup paperSize="9" scale="63" fitToHeight="0" orientation="portrait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AC03-B9B9-4D31-BEC6-55B200D1C64D}">
  <sheetPr>
    <pageSetUpPr fitToPage="1"/>
  </sheetPr>
  <dimension ref="A1:AT293"/>
  <sheetViews>
    <sheetView view="pageBreakPreview" topLeftCell="A258" zoomScaleNormal="100" zoomScaleSheetLayoutView="100" workbookViewId="0">
      <selection activeCell="J297" sqref="J297"/>
    </sheetView>
  </sheetViews>
  <sheetFormatPr defaultColWidth="9.140625" defaultRowHeight="10.5" customHeight="1" x14ac:dyDescent="0.2"/>
  <cols>
    <col min="1" max="1" width="8.85546875" style="152" customWidth="1"/>
    <col min="2" max="2" width="20.140625" style="153" customWidth="1"/>
    <col min="3" max="4" width="10.42578125" style="153" customWidth="1"/>
    <col min="5" max="5" width="13.28515625" style="153" customWidth="1"/>
    <col min="6" max="6" width="8.5703125" style="153" customWidth="1"/>
    <col min="7" max="7" width="7.85546875" style="153" customWidth="1"/>
    <col min="8" max="8" width="8.42578125" style="153" customWidth="1"/>
    <col min="9" max="9" width="12" style="153" customWidth="1"/>
    <col min="10" max="10" width="12.28515625" style="153" customWidth="1"/>
    <col min="11" max="11" width="8.5703125" style="153" customWidth="1"/>
    <col min="12" max="12" width="12" style="153" customWidth="1"/>
    <col min="13" max="13" width="7.85546875" style="153" customWidth="1"/>
    <col min="14" max="14" width="13.28515625" style="153" customWidth="1"/>
    <col min="15" max="15" width="1.140625" style="153" hidden="1" customWidth="1"/>
    <col min="16" max="16" width="73.85546875" style="153" hidden="1" customWidth="1"/>
    <col min="17" max="17" width="83.42578125" style="153" hidden="1" customWidth="1"/>
    <col min="18" max="24" width="9.140625" style="153"/>
    <col min="25" max="25" width="49.85546875" style="155" hidden="1" customWidth="1"/>
    <col min="26" max="26" width="54" style="155" hidden="1" customWidth="1"/>
    <col min="27" max="32" width="82.28515625" style="155" hidden="1" customWidth="1"/>
    <col min="33" max="37" width="154" style="155" hidden="1" customWidth="1"/>
    <col min="38" max="42" width="34.140625" style="155" hidden="1" customWidth="1"/>
    <col min="43" max="46" width="91.85546875" style="155" hidden="1" customWidth="1"/>
    <col min="47" max="16384" width="9.140625" style="153"/>
  </cols>
  <sheetData>
    <row r="1" spans="1:29" ht="10.5" customHeight="1" x14ac:dyDescent="0.2">
      <c r="L1" s="154" t="s">
        <v>479</v>
      </c>
    </row>
    <row r="2" spans="1:29" ht="10.5" customHeight="1" x14ac:dyDescent="0.2">
      <c r="L2" s="156" t="s">
        <v>475</v>
      </c>
    </row>
    <row r="3" spans="1:29" s="157" customFormat="1" ht="15" x14ac:dyDescent="0.25"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8" t="s">
        <v>0</v>
      </c>
    </row>
    <row r="4" spans="1:29" s="157" customFormat="1" ht="10.5" customHeight="1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8" t="s">
        <v>480</v>
      </c>
    </row>
    <row r="5" spans="1:29" s="157" customFormat="1" ht="8.25" customHeight="1" x14ac:dyDescent="0.25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8"/>
    </row>
    <row r="6" spans="1:29" s="157" customFormat="1" ht="14.25" customHeight="1" x14ac:dyDescent="0.25">
      <c r="A6" s="160" t="s">
        <v>2</v>
      </c>
      <c r="B6" s="160"/>
      <c r="C6" s="160"/>
      <c r="D6" s="161"/>
      <c r="E6" s="159"/>
      <c r="F6" s="159"/>
      <c r="G6" s="159"/>
      <c r="H6" s="159"/>
      <c r="I6" s="159"/>
      <c r="J6" s="152"/>
      <c r="K6" s="160" t="s">
        <v>3</v>
      </c>
      <c r="L6" s="160"/>
      <c r="M6" s="160"/>
      <c r="N6" s="160"/>
    </row>
    <row r="7" spans="1:29" s="157" customFormat="1" ht="12" customHeight="1" x14ac:dyDescent="0.25">
      <c r="A7" s="162"/>
      <c r="B7" s="162"/>
      <c r="C7" s="162"/>
      <c r="D7" s="162"/>
      <c r="E7" s="163"/>
      <c r="F7" s="159"/>
      <c r="G7" s="159"/>
      <c r="H7" s="159"/>
      <c r="I7" s="159"/>
      <c r="J7" s="164"/>
      <c r="K7" s="164"/>
      <c r="L7" s="164"/>
      <c r="M7" s="164"/>
      <c r="N7" s="164"/>
    </row>
    <row r="8" spans="1:29" s="157" customFormat="1" ht="15" x14ac:dyDescent="0.25">
      <c r="A8" s="165"/>
      <c r="B8" s="165"/>
      <c r="C8" s="165"/>
      <c r="D8" s="165"/>
      <c r="E8" s="159"/>
      <c r="F8" s="159"/>
      <c r="G8" s="159"/>
      <c r="H8" s="159"/>
      <c r="I8" s="159"/>
      <c r="J8" s="165"/>
      <c r="K8" s="165"/>
      <c r="L8" s="165"/>
      <c r="M8" s="165"/>
      <c r="N8" s="165"/>
      <c r="Y8" s="155" t="s">
        <v>4</v>
      </c>
      <c r="Z8" s="155" t="s">
        <v>4</v>
      </c>
    </row>
    <row r="9" spans="1:29" s="157" customFormat="1" ht="17.25" customHeight="1" x14ac:dyDescent="0.25">
      <c r="A9" s="166"/>
      <c r="B9" s="167"/>
      <c r="C9" s="168"/>
      <c r="D9" s="163"/>
      <c r="E9" s="159"/>
      <c r="F9" s="159"/>
      <c r="G9" s="159"/>
      <c r="H9" s="159"/>
      <c r="I9" s="159"/>
      <c r="J9" s="166"/>
      <c r="K9" s="166"/>
      <c r="L9" s="166"/>
      <c r="M9" s="166"/>
      <c r="N9" s="168"/>
    </row>
    <row r="10" spans="1:29" s="157" customFormat="1" ht="16.5" customHeight="1" x14ac:dyDescent="0.25">
      <c r="A10" s="152" t="s">
        <v>5</v>
      </c>
      <c r="B10" s="169"/>
      <c r="C10" s="169"/>
      <c r="D10" s="169"/>
      <c r="E10" s="159"/>
      <c r="F10" s="159"/>
      <c r="G10" s="159"/>
      <c r="H10" s="159"/>
      <c r="I10" s="159"/>
      <c r="J10" s="152"/>
      <c r="K10" s="152"/>
      <c r="L10" s="169"/>
      <c r="M10" s="169"/>
      <c r="N10" s="170" t="s">
        <v>5</v>
      </c>
    </row>
    <row r="11" spans="1:29" s="157" customFormat="1" ht="15.75" customHeight="1" x14ac:dyDescent="0.25">
      <c r="A11" s="159"/>
      <c r="B11" s="159"/>
      <c r="C11" s="159"/>
      <c r="D11" s="159"/>
      <c r="E11" s="159"/>
      <c r="F11" s="171"/>
      <c r="G11" s="159"/>
      <c r="H11" s="159"/>
      <c r="I11" s="159"/>
      <c r="J11" s="159"/>
      <c r="K11" s="159"/>
      <c r="L11" s="159"/>
      <c r="M11" s="159"/>
      <c r="N11" s="159"/>
    </row>
    <row r="12" spans="1:29" s="157" customFormat="1" ht="1.5" customHeight="1" x14ac:dyDescent="0.25">
      <c r="A12" s="172"/>
      <c r="B12" s="16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</row>
    <row r="13" spans="1:29" s="157" customFormat="1" ht="14.25" customHeight="1" x14ac:dyDescent="0.25">
      <c r="A13" s="172" t="s">
        <v>8</v>
      </c>
      <c r="B13" s="169"/>
      <c r="C13" s="159"/>
      <c r="E13" s="159"/>
      <c r="F13" s="159"/>
      <c r="G13" s="173" t="s">
        <v>9</v>
      </c>
      <c r="H13" s="173"/>
      <c r="I13" s="173"/>
      <c r="J13" s="173"/>
      <c r="K13" s="173"/>
      <c r="L13" s="173"/>
      <c r="M13" s="173"/>
      <c r="N13" s="173"/>
    </row>
    <row r="14" spans="1:29" s="157" customFormat="1" ht="67.5" customHeight="1" x14ac:dyDescent="0.25">
      <c r="A14" s="172" t="s">
        <v>6</v>
      </c>
      <c r="B14" s="169"/>
      <c r="C14" s="159"/>
      <c r="E14" s="174"/>
      <c r="F14" s="174"/>
      <c r="G14" s="175" t="s">
        <v>7</v>
      </c>
      <c r="H14" s="175"/>
      <c r="I14" s="175"/>
      <c r="J14" s="175"/>
      <c r="K14" s="175"/>
      <c r="L14" s="175"/>
      <c r="M14" s="175"/>
      <c r="N14" s="175"/>
      <c r="AA14" s="176" t="s">
        <v>7</v>
      </c>
    </row>
    <row r="15" spans="1:29" s="157" customFormat="1" ht="22.5" customHeight="1" x14ac:dyDescent="0.25">
      <c r="A15" s="177" t="s">
        <v>481</v>
      </c>
      <c r="B15" s="177"/>
      <c r="C15" s="177"/>
      <c r="D15" s="177"/>
      <c r="E15" s="177"/>
      <c r="F15" s="177"/>
      <c r="G15" s="175"/>
      <c r="H15" s="175"/>
      <c r="I15" s="175"/>
      <c r="J15" s="175"/>
      <c r="K15" s="175"/>
      <c r="L15" s="175"/>
      <c r="M15" s="175"/>
      <c r="N15" s="175"/>
      <c r="P15" s="178" t="s">
        <v>481</v>
      </c>
      <c r="Q15" s="179"/>
      <c r="R15" s="176"/>
      <c r="S15" s="176"/>
      <c r="T15" s="176"/>
      <c r="U15" s="176"/>
      <c r="V15" s="176"/>
      <c r="W15" s="176"/>
      <c r="X15" s="176"/>
      <c r="AB15" s="176" t="s">
        <v>4</v>
      </c>
    </row>
    <row r="16" spans="1:29" s="157" customFormat="1" ht="67.5" customHeight="1" x14ac:dyDescent="0.25">
      <c r="A16" s="177" t="s">
        <v>482</v>
      </c>
      <c r="B16" s="177"/>
      <c r="C16" s="177"/>
      <c r="D16" s="177"/>
      <c r="E16" s="177"/>
      <c r="F16" s="177"/>
      <c r="G16" s="175"/>
      <c r="H16" s="175"/>
      <c r="I16" s="175"/>
      <c r="J16" s="175"/>
      <c r="K16" s="175"/>
      <c r="L16" s="175"/>
      <c r="M16" s="175"/>
      <c r="N16" s="175"/>
      <c r="P16" s="178" t="s">
        <v>482</v>
      </c>
      <c r="Q16" s="179"/>
      <c r="R16" s="176"/>
      <c r="S16" s="176"/>
      <c r="T16" s="176"/>
      <c r="U16" s="176"/>
      <c r="V16" s="176"/>
      <c r="W16" s="176"/>
      <c r="X16" s="176"/>
      <c r="AC16" s="176" t="s">
        <v>4</v>
      </c>
    </row>
    <row r="17" spans="1:35" s="157" customFormat="1" ht="33.75" customHeight="1" x14ac:dyDescent="0.25">
      <c r="A17" s="177" t="s">
        <v>483</v>
      </c>
      <c r="B17" s="177"/>
      <c r="C17" s="177"/>
      <c r="D17" s="177"/>
      <c r="E17" s="177"/>
      <c r="F17" s="177"/>
      <c r="G17" s="175"/>
      <c r="H17" s="175"/>
      <c r="I17" s="175"/>
      <c r="J17" s="175"/>
      <c r="K17" s="175"/>
      <c r="L17" s="175"/>
      <c r="M17" s="175"/>
      <c r="N17" s="175"/>
      <c r="P17" s="178" t="s">
        <v>483</v>
      </c>
      <c r="Q17" s="179"/>
      <c r="R17" s="176"/>
      <c r="S17" s="176"/>
      <c r="T17" s="176"/>
      <c r="U17" s="176"/>
      <c r="V17" s="176"/>
      <c r="W17" s="176"/>
      <c r="X17" s="176"/>
      <c r="AD17" s="176" t="s">
        <v>4</v>
      </c>
    </row>
    <row r="18" spans="1:35" s="157" customFormat="1" ht="11.25" customHeight="1" x14ac:dyDescent="0.25">
      <c r="A18" s="180" t="s">
        <v>484</v>
      </c>
      <c r="B18" s="180"/>
      <c r="C18" s="180"/>
      <c r="D18" s="180"/>
      <c r="E18" s="180"/>
      <c r="F18" s="180"/>
      <c r="G18" s="175" t="s">
        <v>485</v>
      </c>
      <c r="H18" s="175"/>
      <c r="I18" s="175"/>
      <c r="J18" s="175"/>
      <c r="K18" s="175"/>
      <c r="L18" s="175"/>
      <c r="M18" s="175"/>
      <c r="N18" s="175"/>
      <c r="P18" s="181"/>
      <c r="Q18" s="181"/>
      <c r="AE18" s="176" t="s">
        <v>485</v>
      </c>
    </row>
    <row r="19" spans="1:35" s="157" customFormat="1" ht="15" x14ac:dyDescent="0.25">
      <c r="A19" s="180" t="s">
        <v>486</v>
      </c>
      <c r="B19" s="180"/>
      <c r="C19" s="180"/>
      <c r="D19" s="180"/>
      <c r="E19" s="180"/>
      <c r="F19" s="180"/>
      <c r="G19" s="175"/>
      <c r="H19" s="175"/>
      <c r="I19" s="175"/>
      <c r="J19" s="175"/>
      <c r="K19" s="175"/>
      <c r="L19" s="175"/>
      <c r="M19" s="175"/>
      <c r="N19" s="175"/>
      <c r="AF19" s="176" t="s">
        <v>4</v>
      </c>
    </row>
    <row r="20" spans="1:35" s="157" customFormat="1" ht="8.25" customHeight="1" x14ac:dyDescent="0.25">
      <c r="A20" s="182"/>
      <c r="B20" s="159"/>
      <c r="C20" s="159"/>
      <c r="D20" s="159"/>
      <c r="E20" s="159"/>
      <c r="F20" s="169"/>
      <c r="G20" s="169"/>
      <c r="H20" s="169"/>
      <c r="I20" s="169"/>
      <c r="J20" s="169"/>
      <c r="K20" s="169"/>
      <c r="L20" s="169"/>
      <c r="M20" s="169"/>
      <c r="N20" s="169"/>
    </row>
    <row r="21" spans="1:35" s="157" customFormat="1" ht="15" x14ac:dyDescent="0.25">
      <c r="A21" s="183" t="s">
        <v>476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AG21" s="176" t="s">
        <v>487</v>
      </c>
    </row>
    <row r="22" spans="1:35" s="157" customFormat="1" ht="15" x14ac:dyDescent="0.25">
      <c r="A22" s="184" t="s">
        <v>11</v>
      </c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</row>
    <row r="23" spans="1:35" s="157" customFormat="1" ht="8.25" customHeight="1" x14ac:dyDescent="0.25">
      <c r="A23" s="185"/>
      <c r="B23" s="185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</row>
    <row r="24" spans="1:35" s="157" customFormat="1" ht="15" x14ac:dyDescent="0.25">
      <c r="A24" s="183" t="s">
        <v>546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AH24" s="176" t="s">
        <v>4</v>
      </c>
    </row>
    <row r="25" spans="1:35" s="157" customFormat="1" ht="15" x14ac:dyDescent="0.25">
      <c r="A25" s="184" t="s">
        <v>12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</row>
    <row r="26" spans="1:35" s="157" customFormat="1" ht="24" customHeight="1" x14ac:dyDescent="0.25">
      <c r="A26" s="186" t="s">
        <v>488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</row>
    <row r="27" spans="1:35" s="157" customFormat="1" ht="8.25" customHeight="1" x14ac:dyDescent="0.25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</row>
    <row r="28" spans="1:35" s="157" customFormat="1" ht="15" x14ac:dyDescent="0.25">
      <c r="A28" s="188" t="s">
        <v>545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AI28" s="176" t="s">
        <v>489</v>
      </c>
    </row>
    <row r="29" spans="1:35" s="157" customFormat="1" ht="13.5" customHeight="1" x14ac:dyDescent="0.25">
      <c r="A29" s="184" t="s">
        <v>490</v>
      </c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</row>
    <row r="30" spans="1:35" s="157" customFormat="1" ht="15" customHeight="1" x14ac:dyDescent="0.25">
      <c r="A30" s="159" t="s">
        <v>16</v>
      </c>
      <c r="B30" s="189" t="s">
        <v>17</v>
      </c>
      <c r="C30" s="152" t="s">
        <v>18</v>
      </c>
      <c r="D30" s="152"/>
      <c r="E30" s="152"/>
      <c r="F30" s="174"/>
      <c r="G30" s="174"/>
      <c r="H30" s="174"/>
      <c r="I30" s="174"/>
      <c r="J30" s="174"/>
      <c r="K30" s="174"/>
      <c r="L30" s="174"/>
      <c r="M30" s="174"/>
      <c r="N30" s="174"/>
    </row>
    <row r="31" spans="1:35" s="157" customFormat="1" ht="18" customHeight="1" x14ac:dyDescent="0.25">
      <c r="A31" s="159" t="s">
        <v>19</v>
      </c>
      <c r="B31" s="173" t="s">
        <v>20</v>
      </c>
      <c r="C31" s="173"/>
      <c r="D31" s="173"/>
      <c r="E31" s="173"/>
      <c r="F31" s="173"/>
      <c r="G31" s="174"/>
      <c r="H31" s="174"/>
      <c r="I31" s="174"/>
      <c r="J31" s="174"/>
      <c r="K31" s="174"/>
      <c r="L31" s="174"/>
      <c r="M31" s="174"/>
      <c r="N31" s="174"/>
    </row>
    <row r="32" spans="1:35" s="157" customFormat="1" ht="15" x14ac:dyDescent="0.25">
      <c r="A32" s="159"/>
      <c r="B32" s="190" t="s">
        <v>21</v>
      </c>
      <c r="C32" s="190"/>
      <c r="D32" s="190"/>
      <c r="E32" s="190"/>
      <c r="F32" s="190"/>
      <c r="G32" s="191"/>
      <c r="H32" s="191"/>
      <c r="I32" s="191"/>
      <c r="J32" s="191"/>
      <c r="K32" s="191"/>
      <c r="L32" s="191"/>
      <c r="M32" s="192"/>
      <c r="N32" s="191"/>
    </row>
    <row r="33" spans="1:37" s="157" customFormat="1" ht="9.75" customHeight="1" x14ac:dyDescent="0.25">
      <c r="A33" s="159"/>
      <c r="B33" s="159"/>
      <c r="C33" s="159"/>
      <c r="D33" s="193"/>
      <c r="E33" s="193"/>
      <c r="F33" s="193"/>
      <c r="G33" s="193"/>
      <c r="H33" s="193"/>
      <c r="I33" s="193"/>
      <c r="J33" s="193"/>
      <c r="K33" s="193"/>
      <c r="L33" s="193"/>
      <c r="M33" s="191"/>
      <c r="N33" s="191"/>
    </row>
    <row r="34" spans="1:37" s="157" customFormat="1" ht="15" x14ac:dyDescent="0.25">
      <c r="A34" s="194" t="s">
        <v>22</v>
      </c>
      <c r="B34" s="159"/>
      <c r="C34" s="159"/>
      <c r="D34" s="195" t="s">
        <v>23</v>
      </c>
      <c r="E34" s="166"/>
      <c r="F34" s="196"/>
      <c r="G34" s="197"/>
      <c r="H34" s="197"/>
      <c r="I34" s="197"/>
      <c r="J34" s="197"/>
      <c r="K34" s="197"/>
      <c r="L34" s="197"/>
      <c r="M34" s="197"/>
      <c r="N34" s="197"/>
    </row>
    <row r="35" spans="1:37" s="157" customFormat="1" ht="9.75" customHeight="1" x14ac:dyDescent="0.25">
      <c r="A35" s="159"/>
      <c r="B35" s="198"/>
      <c r="C35" s="198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1:37" s="157" customFormat="1" ht="12.75" customHeight="1" x14ac:dyDescent="0.25">
      <c r="A36" s="194" t="s">
        <v>24</v>
      </c>
      <c r="B36" s="198"/>
      <c r="C36" s="200">
        <v>1499.37</v>
      </c>
      <c r="D36" s="168" t="s">
        <v>491</v>
      </c>
      <c r="E36" s="201" t="s">
        <v>26</v>
      </c>
      <c r="G36" s="198"/>
      <c r="H36" s="198"/>
      <c r="I36" s="198"/>
      <c r="J36" s="198"/>
      <c r="K36" s="198"/>
      <c r="L36" s="202"/>
      <c r="M36" s="202"/>
      <c r="N36" s="198"/>
    </row>
    <row r="37" spans="1:37" s="157" customFormat="1" ht="12.75" customHeight="1" x14ac:dyDescent="0.25">
      <c r="A37" s="159"/>
      <c r="B37" s="203" t="s">
        <v>27</v>
      </c>
      <c r="C37" s="204"/>
      <c r="D37" s="170"/>
      <c r="E37" s="201"/>
      <c r="G37" s="198"/>
    </row>
    <row r="38" spans="1:37" s="157" customFormat="1" ht="12.75" customHeight="1" x14ac:dyDescent="0.25">
      <c r="A38" s="159"/>
      <c r="B38" s="205" t="s">
        <v>28</v>
      </c>
      <c r="C38" s="200">
        <v>0</v>
      </c>
      <c r="D38" s="168" t="s">
        <v>37</v>
      </c>
      <c r="E38" s="201" t="s">
        <v>26</v>
      </c>
      <c r="G38" s="198" t="s">
        <v>30</v>
      </c>
      <c r="I38" s="198"/>
      <c r="J38" s="198"/>
      <c r="K38" s="198"/>
      <c r="L38" s="200">
        <v>713.99</v>
      </c>
      <c r="M38" s="206" t="s">
        <v>492</v>
      </c>
      <c r="N38" s="201" t="s">
        <v>26</v>
      </c>
    </row>
    <row r="39" spans="1:37" s="157" customFormat="1" ht="12.75" customHeight="1" x14ac:dyDescent="0.25">
      <c r="A39" s="159"/>
      <c r="B39" s="205" t="s">
        <v>32</v>
      </c>
      <c r="C39" s="200">
        <v>0</v>
      </c>
      <c r="D39" s="207" t="s">
        <v>37</v>
      </c>
      <c r="E39" s="201" t="s">
        <v>26</v>
      </c>
      <c r="G39" s="198" t="s">
        <v>34</v>
      </c>
      <c r="I39" s="198"/>
      <c r="J39" s="198"/>
      <c r="K39" s="198"/>
      <c r="L39" s="208">
        <v>1952.1</v>
      </c>
      <c r="M39" s="208"/>
      <c r="N39" s="201" t="s">
        <v>35</v>
      </c>
    </row>
    <row r="40" spans="1:37" s="157" customFormat="1" ht="12.75" customHeight="1" x14ac:dyDescent="0.25">
      <c r="A40" s="159"/>
      <c r="B40" s="205" t="s">
        <v>36</v>
      </c>
      <c r="C40" s="200">
        <v>0</v>
      </c>
      <c r="D40" s="207" t="s">
        <v>37</v>
      </c>
      <c r="E40" s="201" t="s">
        <v>26</v>
      </c>
      <c r="G40" s="198" t="s">
        <v>38</v>
      </c>
      <c r="I40" s="198"/>
      <c r="J40" s="198"/>
      <c r="K40" s="198"/>
      <c r="L40" s="208"/>
      <c r="M40" s="208"/>
      <c r="N40" s="201" t="s">
        <v>35</v>
      </c>
    </row>
    <row r="41" spans="1:37" s="157" customFormat="1" ht="12.75" customHeight="1" x14ac:dyDescent="0.25">
      <c r="A41" s="159"/>
      <c r="B41" s="205" t="s">
        <v>39</v>
      </c>
      <c r="C41" s="200">
        <v>1499.37</v>
      </c>
      <c r="D41" s="168" t="s">
        <v>491</v>
      </c>
      <c r="E41" s="201" t="s">
        <v>26</v>
      </c>
      <c r="G41" s="198"/>
      <c r="H41" s="198"/>
      <c r="I41" s="198"/>
      <c r="J41" s="198"/>
      <c r="K41" s="198"/>
      <c r="L41" s="209" t="s">
        <v>41</v>
      </c>
      <c r="M41" s="209"/>
      <c r="N41" s="198"/>
    </row>
    <row r="42" spans="1:37" s="157" customFormat="1" ht="9.75" customHeight="1" x14ac:dyDescent="0.25">
      <c r="A42" s="210"/>
    </row>
    <row r="43" spans="1:37" s="157" customFormat="1" ht="36" customHeight="1" x14ac:dyDescent="0.25">
      <c r="A43" s="211" t="s">
        <v>42</v>
      </c>
      <c r="B43" s="212" t="s">
        <v>43</v>
      </c>
      <c r="C43" s="212" t="s">
        <v>44</v>
      </c>
      <c r="D43" s="212"/>
      <c r="E43" s="212"/>
      <c r="F43" s="212" t="s">
        <v>45</v>
      </c>
      <c r="G43" s="212" t="s">
        <v>46</v>
      </c>
      <c r="H43" s="212"/>
      <c r="I43" s="212"/>
      <c r="J43" s="212" t="s">
        <v>493</v>
      </c>
      <c r="K43" s="212"/>
      <c r="L43" s="212"/>
      <c r="M43" s="212" t="s">
        <v>48</v>
      </c>
      <c r="N43" s="212" t="s">
        <v>49</v>
      </c>
    </row>
    <row r="44" spans="1:37" s="157" customFormat="1" ht="11.25" customHeight="1" x14ac:dyDescent="0.25">
      <c r="A44" s="211"/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</row>
    <row r="45" spans="1:37" s="157" customFormat="1" ht="34.5" customHeight="1" x14ac:dyDescent="0.25">
      <c r="A45" s="211"/>
      <c r="B45" s="212"/>
      <c r="C45" s="212"/>
      <c r="D45" s="212"/>
      <c r="E45" s="212"/>
      <c r="F45" s="212"/>
      <c r="G45" s="213" t="s">
        <v>50</v>
      </c>
      <c r="H45" s="213" t="s">
        <v>51</v>
      </c>
      <c r="I45" s="213" t="s">
        <v>52</v>
      </c>
      <c r="J45" s="213" t="s">
        <v>50</v>
      </c>
      <c r="K45" s="213" t="s">
        <v>51</v>
      </c>
      <c r="L45" s="213" t="s">
        <v>53</v>
      </c>
      <c r="M45" s="212"/>
      <c r="N45" s="212"/>
    </row>
    <row r="46" spans="1:37" s="157" customFormat="1" ht="15" x14ac:dyDescent="0.25">
      <c r="A46" s="214">
        <v>1</v>
      </c>
      <c r="B46" s="215">
        <v>2</v>
      </c>
      <c r="C46" s="216">
        <v>3</v>
      </c>
      <c r="D46" s="216"/>
      <c r="E46" s="216"/>
      <c r="F46" s="215">
        <v>4</v>
      </c>
      <c r="G46" s="215">
        <v>5</v>
      </c>
      <c r="H46" s="215">
        <v>6</v>
      </c>
      <c r="I46" s="215">
        <v>7</v>
      </c>
      <c r="J46" s="215">
        <v>8</v>
      </c>
      <c r="K46" s="215">
        <v>9</v>
      </c>
      <c r="L46" s="215">
        <v>10</v>
      </c>
      <c r="M46" s="215">
        <v>11</v>
      </c>
      <c r="N46" s="215">
        <v>12</v>
      </c>
      <c r="O46" s="217"/>
      <c r="P46" s="217"/>
      <c r="Q46" s="217"/>
    </row>
    <row r="47" spans="1:37" s="157" customFormat="1" ht="15" x14ac:dyDescent="0.25">
      <c r="A47" s="218" t="s">
        <v>494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20"/>
      <c r="AJ47" s="221" t="s">
        <v>494</v>
      </c>
    </row>
    <row r="48" spans="1:37" s="157" customFormat="1" ht="15" x14ac:dyDescent="0.25">
      <c r="A48" s="222" t="s">
        <v>495</v>
      </c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4"/>
      <c r="AJ48" s="221"/>
      <c r="AK48" s="225" t="s">
        <v>495</v>
      </c>
    </row>
    <row r="49" spans="1:42" s="157" customFormat="1" ht="23.25" x14ac:dyDescent="0.25">
      <c r="A49" s="226" t="s">
        <v>55</v>
      </c>
      <c r="B49" s="227" t="s">
        <v>496</v>
      </c>
      <c r="C49" s="228" t="s">
        <v>497</v>
      </c>
      <c r="D49" s="228"/>
      <c r="E49" s="228"/>
      <c r="F49" s="229" t="s">
        <v>58</v>
      </c>
      <c r="G49" s="230"/>
      <c r="H49" s="230"/>
      <c r="I49" s="231">
        <v>12</v>
      </c>
      <c r="J49" s="232"/>
      <c r="K49" s="230"/>
      <c r="L49" s="232"/>
      <c r="M49" s="230"/>
      <c r="N49" s="233"/>
      <c r="AJ49" s="221"/>
      <c r="AK49" s="225"/>
      <c r="AL49" s="225" t="s">
        <v>497</v>
      </c>
    </row>
    <row r="50" spans="1:42" s="157" customFormat="1" ht="15" x14ac:dyDescent="0.25">
      <c r="A50" s="234"/>
      <c r="B50" s="235" t="s">
        <v>55</v>
      </c>
      <c r="C50" s="165" t="s">
        <v>59</v>
      </c>
      <c r="D50" s="165"/>
      <c r="E50" s="165"/>
      <c r="F50" s="236"/>
      <c r="G50" s="237"/>
      <c r="H50" s="237"/>
      <c r="I50" s="237"/>
      <c r="J50" s="238">
        <v>65.94</v>
      </c>
      <c r="K50" s="237"/>
      <c r="L50" s="238">
        <v>791.28</v>
      </c>
      <c r="M50" s="239">
        <v>29.73</v>
      </c>
      <c r="N50" s="240">
        <v>23524.75</v>
      </c>
      <c r="AJ50" s="221"/>
      <c r="AK50" s="225"/>
      <c r="AL50" s="225"/>
      <c r="AM50" s="155" t="s">
        <v>59</v>
      </c>
    </row>
    <row r="51" spans="1:42" s="157" customFormat="1" ht="15" x14ac:dyDescent="0.25">
      <c r="A51" s="241"/>
      <c r="B51" s="235"/>
      <c r="C51" s="165" t="s">
        <v>66</v>
      </c>
      <c r="D51" s="165"/>
      <c r="E51" s="165"/>
      <c r="F51" s="236" t="s">
        <v>67</v>
      </c>
      <c r="G51" s="242">
        <v>5.4</v>
      </c>
      <c r="H51" s="237"/>
      <c r="I51" s="242">
        <v>64.8</v>
      </c>
      <c r="J51" s="243"/>
      <c r="K51" s="237"/>
      <c r="L51" s="243"/>
      <c r="M51" s="237"/>
      <c r="N51" s="244"/>
      <c r="AJ51" s="221"/>
      <c r="AK51" s="225"/>
      <c r="AL51" s="225"/>
      <c r="AN51" s="155" t="s">
        <v>66</v>
      </c>
    </row>
    <row r="52" spans="1:42" s="157" customFormat="1" ht="15" x14ac:dyDescent="0.25">
      <c r="A52" s="245"/>
      <c r="B52" s="235"/>
      <c r="C52" s="246" t="s">
        <v>69</v>
      </c>
      <c r="D52" s="246"/>
      <c r="E52" s="246"/>
      <c r="F52" s="247"/>
      <c r="G52" s="248"/>
      <c r="H52" s="248"/>
      <c r="I52" s="248"/>
      <c r="J52" s="249">
        <v>65.94</v>
      </c>
      <c r="K52" s="248"/>
      <c r="L52" s="249">
        <v>791.28</v>
      </c>
      <c r="M52" s="248"/>
      <c r="N52" s="250"/>
      <c r="AJ52" s="221"/>
      <c r="AK52" s="225"/>
      <c r="AL52" s="225"/>
      <c r="AO52" s="155" t="s">
        <v>69</v>
      </c>
    </row>
    <row r="53" spans="1:42" s="157" customFormat="1" ht="15" x14ac:dyDescent="0.25">
      <c r="A53" s="241"/>
      <c r="B53" s="235"/>
      <c r="C53" s="165" t="s">
        <v>70</v>
      </c>
      <c r="D53" s="165"/>
      <c r="E53" s="165"/>
      <c r="F53" s="236"/>
      <c r="G53" s="237"/>
      <c r="H53" s="237"/>
      <c r="I53" s="237"/>
      <c r="J53" s="243"/>
      <c r="K53" s="237"/>
      <c r="L53" s="238">
        <v>791.28</v>
      </c>
      <c r="M53" s="237"/>
      <c r="N53" s="240">
        <v>23524.75</v>
      </c>
      <c r="AJ53" s="221"/>
      <c r="AK53" s="225"/>
      <c r="AL53" s="225"/>
      <c r="AN53" s="155" t="s">
        <v>70</v>
      </c>
    </row>
    <row r="54" spans="1:42" s="157" customFormat="1" ht="23.25" x14ac:dyDescent="0.25">
      <c r="A54" s="241"/>
      <c r="B54" s="235" t="s">
        <v>498</v>
      </c>
      <c r="C54" s="165" t="s">
        <v>499</v>
      </c>
      <c r="D54" s="165"/>
      <c r="E54" s="165"/>
      <c r="F54" s="236" t="s">
        <v>73</v>
      </c>
      <c r="G54" s="251">
        <v>74</v>
      </c>
      <c r="H54" s="237"/>
      <c r="I54" s="251">
        <v>74</v>
      </c>
      <c r="J54" s="243"/>
      <c r="K54" s="237"/>
      <c r="L54" s="238">
        <v>585.54999999999995</v>
      </c>
      <c r="M54" s="237"/>
      <c r="N54" s="240">
        <v>17408.32</v>
      </c>
      <c r="AJ54" s="221"/>
      <c r="AK54" s="225"/>
      <c r="AL54" s="225"/>
      <c r="AN54" s="155" t="s">
        <v>499</v>
      </c>
    </row>
    <row r="55" spans="1:42" s="157" customFormat="1" ht="23.25" x14ac:dyDescent="0.25">
      <c r="A55" s="241"/>
      <c r="B55" s="235" t="s">
        <v>500</v>
      </c>
      <c r="C55" s="165" t="s">
        <v>501</v>
      </c>
      <c r="D55" s="165"/>
      <c r="E55" s="165"/>
      <c r="F55" s="236" t="s">
        <v>73</v>
      </c>
      <c r="G55" s="251">
        <v>36</v>
      </c>
      <c r="H55" s="237"/>
      <c r="I55" s="251">
        <v>36</v>
      </c>
      <c r="J55" s="243"/>
      <c r="K55" s="237"/>
      <c r="L55" s="238">
        <v>284.86</v>
      </c>
      <c r="M55" s="237"/>
      <c r="N55" s="240">
        <v>8468.91</v>
      </c>
      <c r="AJ55" s="221"/>
      <c r="AK55" s="225"/>
      <c r="AL55" s="225"/>
      <c r="AN55" s="155" t="s">
        <v>501</v>
      </c>
    </row>
    <row r="56" spans="1:42" s="157" customFormat="1" ht="15" x14ac:dyDescent="0.25">
      <c r="A56" s="252"/>
      <c r="B56" s="253"/>
      <c r="C56" s="228" t="s">
        <v>76</v>
      </c>
      <c r="D56" s="228"/>
      <c r="E56" s="228"/>
      <c r="F56" s="229"/>
      <c r="G56" s="230"/>
      <c r="H56" s="230"/>
      <c r="I56" s="230"/>
      <c r="J56" s="232"/>
      <c r="K56" s="230"/>
      <c r="L56" s="254">
        <v>1661.69</v>
      </c>
      <c r="M56" s="248"/>
      <c r="N56" s="255">
        <v>49401.98</v>
      </c>
      <c r="AJ56" s="221"/>
      <c r="AK56" s="225"/>
      <c r="AL56" s="225"/>
      <c r="AP56" s="225" t="s">
        <v>76</v>
      </c>
    </row>
    <row r="57" spans="1:42" s="157" customFormat="1" ht="45.75" x14ac:dyDescent="0.25">
      <c r="A57" s="226" t="s">
        <v>60</v>
      </c>
      <c r="B57" s="227" t="s">
        <v>502</v>
      </c>
      <c r="C57" s="228" t="s">
        <v>503</v>
      </c>
      <c r="D57" s="228"/>
      <c r="E57" s="228"/>
      <c r="F57" s="229" t="s">
        <v>58</v>
      </c>
      <c r="G57" s="230"/>
      <c r="H57" s="230"/>
      <c r="I57" s="231">
        <v>12</v>
      </c>
      <c r="J57" s="232"/>
      <c r="K57" s="230"/>
      <c r="L57" s="232"/>
      <c r="M57" s="230"/>
      <c r="N57" s="233"/>
      <c r="AJ57" s="221"/>
      <c r="AK57" s="225"/>
      <c r="AL57" s="225" t="s">
        <v>503</v>
      </c>
      <c r="AP57" s="225"/>
    </row>
    <row r="58" spans="1:42" s="157" customFormat="1" ht="15" x14ac:dyDescent="0.25">
      <c r="A58" s="234"/>
      <c r="B58" s="235" t="s">
        <v>55</v>
      </c>
      <c r="C58" s="165" t="s">
        <v>59</v>
      </c>
      <c r="D58" s="165"/>
      <c r="E58" s="165"/>
      <c r="F58" s="236"/>
      <c r="G58" s="237"/>
      <c r="H58" s="237"/>
      <c r="I58" s="237"/>
      <c r="J58" s="238">
        <v>104.71</v>
      </c>
      <c r="K58" s="237"/>
      <c r="L58" s="256">
        <v>1256.52</v>
      </c>
      <c r="M58" s="239">
        <v>29.73</v>
      </c>
      <c r="N58" s="240">
        <v>37356.339999999997</v>
      </c>
      <c r="AJ58" s="221"/>
      <c r="AK58" s="225"/>
      <c r="AL58" s="225"/>
      <c r="AM58" s="155" t="s">
        <v>59</v>
      </c>
      <c r="AP58" s="225"/>
    </row>
    <row r="59" spans="1:42" s="157" customFormat="1" ht="15" x14ac:dyDescent="0.25">
      <c r="A59" s="241"/>
      <c r="B59" s="235"/>
      <c r="C59" s="165" t="s">
        <v>66</v>
      </c>
      <c r="D59" s="165"/>
      <c r="E59" s="165"/>
      <c r="F59" s="236" t="s">
        <v>67</v>
      </c>
      <c r="G59" s="251">
        <v>9</v>
      </c>
      <c r="H59" s="237"/>
      <c r="I59" s="251">
        <v>108</v>
      </c>
      <c r="J59" s="243"/>
      <c r="K59" s="237"/>
      <c r="L59" s="243"/>
      <c r="M59" s="237"/>
      <c r="N59" s="244"/>
      <c r="AJ59" s="221"/>
      <c r="AK59" s="225"/>
      <c r="AL59" s="225"/>
      <c r="AN59" s="155" t="s">
        <v>66</v>
      </c>
      <c r="AP59" s="225"/>
    </row>
    <row r="60" spans="1:42" s="157" customFormat="1" ht="15" x14ac:dyDescent="0.25">
      <c r="A60" s="245"/>
      <c r="B60" s="235"/>
      <c r="C60" s="246" t="s">
        <v>69</v>
      </c>
      <c r="D60" s="246"/>
      <c r="E60" s="246"/>
      <c r="F60" s="247"/>
      <c r="G60" s="248"/>
      <c r="H60" s="248"/>
      <c r="I60" s="248"/>
      <c r="J60" s="249">
        <v>104.71</v>
      </c>
      <c r="K60" s="248"/>
      <c r="L60" s="257">
        <v>1256.52</v>
      </c>
      <c r="M60" s="248"/>
      <c r="N60" s="250"/>
      <c r="AJ60" s="221"/>
      <c r="AK60" s="225"/>
      <c r="AL60" s="225"/>
      <c r="AO60" s="155" t="s">
        <v>69</v>
      </c>
      <c r="AP60" s="225"/>
    </row>
    <row r="61" spans="1:42" s="157" customFormat="1" ht="15" x14ac:dyDescent="0.25">
      <c r="A61" s="241"/>
      <c r="B61" s="235"/>
      <c r="C61" s="165" t="s">
        <v>70</v>
      </c>
      <c r="D61" s="165"/>
      <c r="E61" s="165"/>
      <c r="F61" s="236"/>
      <c r="G61" s="237"/>
      <c r="H61" s="237"/>
      <c r="I61" s="237"/>
      <c r="J61" s="243"/>
      <c r="K61" s="237"/>
      <c r="L61" s="256">
        <v>1256.52</v>
      </c>
      <c r="M61" s="237"/>
      <c r="N61" s="240">
        <v>37356.339999999997</v>
      </c>
      <c r="AJ61" s="221"/>
      <c r="AK61" s="225"/>
      <c r="AL61" s="225"/>
      <c r="AN61" s="155" t="s">
        <v>70</v>
      </c>
      <c r="AP61" s="225"/>
    </row>
    <row r="62" spans="1:42" s="157" customFormat="1" ht="23.25" x14ac:dyDescent="0.25">
      <c r="A62" s="241"/>
      <c r="B62" s="235" t="s">
        <v>498</v>
      </c>
      <c r="C62" s="165" t="s">
        <v>499</v>
      </c>
      <c r="D62" s="165"/>
      <c r="E62" s="165"/>
      <c r="F62" s="236" t="s">
        <v>73</v>
      </c>
      <c r="G62" s="251">
        <v>74</v>
      </c>
      <c r="H62" s="237"/>
      <c r="I62" s="251">
        <v>74</v>
      </c>
      <c r="J62" s="243"/>
      <c r="K62" s="237"/>
      <c r="L62" s="238">
        <v>929.82</v>
      </c>
      <c r="M62" s="237"/>
      <c r="N62" s="240">
        <v>27643.69</v>
      </c>
      <c r="AJ62" s="221"/>
      <c r="AK62" s="225"/>
      <c r="AL62" s="225"/>
      <c r="AN62" s="155" t="s">
        <v>499</v>
      </c>
      <c r="AP62" s="225"/>
    </row>
    <row r="63" spans="1:42" s="157" customFormat="1" ht="23.25" x14ac:dyDescent="0.25">
      <c r="A63" s="241"/>
      <c r="B63" s="235" t="s">
        <v>500</v>
      </c>
      <c r="C63" s="165" t="s">
        <v>501</v>
      </c>
      <c r="D63" s="165"/>
      <c r="E63" s="165"/>
      <c r="F63" s="236" t="s">
        <v>73</v>
      </c>
      <c r="G63" s="251">
        <v>36</v>
      </c>
      <c r="H63" s="237"/>
      <c r="I63" s="251">
        <v>36</v>
      </c>
      <c r="J63" s="243"/>
      <c r="K63" s="237"/>
      <c r="L63" s="238">
        <v>452.35</v>
      </c>
      <c r="M63" s="237"/>
      <c r="N63" s="240">
        <v>13448.28</v>
      </c>
      <c r="AJ63" s="221"/>
      <c r="AK63" s="225"/>
      <c r="AL63" s="225"/>
      <c r="AN63" s="155" t="s">
        <v>501</v>
      </c>
      <c r="AP63" s="225"/>
    </row>
    <row r="64" spans="1:42" s="157" customFormat="1" ht="15" x14ac:dyDescent="0.25">
      <c r="A64" s="252"/>
      <c r="B64" s="253"/>
      <c r="C64" s="228" t="s">
        <v>76</v>
      </c>
      <c r="D64" s="228"/>
      <c r="E64" s="228"/>
      <c r="F64" s="229"/>
      <c r="G64" s="230"/>
      <c r="H64" s="230"/>
      <c r="I64" s="230"/>
      <c r="J64" s="232"/>
      <c r="K64" s="230"/>
      <c r="L64" s="254">
        <v>2638.69</v>
      </c>
      <c r="M64" s="248"/>
      <c r="N64" s="255">
        <v>78448.31</v>
      </c>
      <c r="AJ64" s="221"/>
      <c r="AK64" s="225"/>
      <c r="AL64" s="225"/>
      <c r="AP64" s="225" t="s">
        <v>76</v>
      </c>
    </row>
    <row r="65" spans="1:42" s="157" customFormat="1" ht="34.5" x14ac:dyDescent="0.25">
      <c r="A65" s="226" t="s">
        <v>62</v>
      </c>
      <c r="B65" s="227" t="s">
        <v>504</v>
      </c>
      <c r="C65" s="228" t="s">
        <v>505</v>
      </c>
      <c r="D65" s="228"/>
      <c r="E65" s="228"/>
      <c r="F65" s="229" t="s">
        <v>506</v>
      </c>
      <c r="G65" s="230"/>
      <c r="H65" s="230"/>
      <c r="I65" s="258">
        <v>0.12</v>
      </c>
      <c r="J65" s="232"/>
      <c r="K65" s="230"/>
      <c r="L65" s="232"/>
      <c r="M65" s="230"/>
      <c r="N65" s="233"/>
      <c r="AJ65" s="221"/>
      <c r="AK65" s="225"/>
      <c r="AL65" s="225" t="s">
        <v>505</v>
      </c>
      <c r="AP65" s="225"/>
    </row>
    <row r="66" spans="1:42" s="157" customFormat="1" ht="15" x14ac:dyDescent="0.25">
      <c r="A66" s="234"/>
      <c r="B66" s="235" t="s">
        <v>55</v>
      </c>
      <c r="C66" s="165" t="s">
        <v>59</v>
      </c>
      <c r="D66" s="165"/>
      <c r="E66" s="165"/>
      <c r="F66" s="236"/>
      <c r="G66" s="237"/>
      <c r="H66" s="237"/>
      <c r="I66" s="237"/>
      <c r="J66" s="238">
        <v>165.95</v>
      </c>
      <c r="K66" s="237"/>
      <c r="L66" s="238">
        <v>19.91</v>
      </c>
      <c r="M66" s="239">
        <v>29.73</v>
      </c>
      <c r="N66" s="259">
        <v>591.91999999999996</v>
      </c>
      <c r="AJ66" s="221"/>
      <c r="AK66" s="225"/>
      <c r="AL66" s="225"/>
      <c r="AM66" s="155" t="s">
        <v>59</v>
      </c>
      <c r="AP66" s="225"/>
    </row>
    <row r="67" spans="1:42" s="157" customFormat="1" ht="15" x14ac:dyDescent="0.25">
      <c r="A67" s="241"/>
      <c r="B67" s="235"/>
      <c r="C67" s="165" t="s">
        <v>66</v>
      </c>
      <c r="D67" s="165"/>
      <c r="E67" s="165"/>
      <c r="F67" s="236" t="s">
        <v>67</v>
      </c>
      <c r="G67" s="239">
        <v>12.96</v>
      </c>
      <c r="H67" s="237"/>
      <c r="I67" s="260">
        <v>1.5551999999999999</v>
      </c>
      <c r="J67" s="243"/>
      <c r="K67" s="237"/>
      <c r="L67" s="243"/>
      <c r="M67" s="237"/>
      <c r="N67" s="244"/>
      <c r="AJ67" s="221"/>
      <c r="AK67" s="225"/>
      <c r="AL67" s="225"/>
      <c r="AN67" s="155" t="s">
        <v>66</v>
      </c>
      <c r="AP67" s="225"/>
    </row>
    <row r="68" spans="1:42" s="157" customFormat="1" ht="15" x14ac:dyDescent="0.25">
      <c r="A68" s="245"/>
      <c r="B68" s="235"/>
      <c r="C68" s="246" t="s">
        <v>69</v>
      </c>
      <c r="D68" s="246"/>
      <c r="E68" s="246"/>
      <c r="F68" s="247"/>
      <c r="G68" s="248"/>
      <c r="H68" s="248"/>
      <c r="I68" s="248"/>
      <c r="J68" s="249">
        <v>165.95</v>
      </c>
      <c r="K68" s="248"/>
      <c r="L68" s="249">
        <v>19.91</v>
      </c>
      <c r="M68" s="248"/>
      <c r="N68" s="250"/>
      <c r="AJ68" s="221"/>
      <c r="AK68" s="225"/>
      <c r="AL68" s="225"/>
      <c r="AO68" s="155" t="s">
        <v>69</v>
      </c>
      <c r="AP68" s="225"/>
    </row>
    <row r="69" spans="1:42" s="157" customFormat="1" ht="15" x14ac:dyDescent="0.25">
      <c r="A69" s="241"/>
      <c r="B69" s="235"/>
      <c r="C69" s="165" t="s">
        <v>70</v>
      </c>
      <c r="D69" s="165"/>
      <c r="E69" s="165"/>
      <c r="F69" s="236"/>
      <c r="G69" s="237"/>
      <c r="H69" s="237"/>
      <c r="I69" s="237"/>
      <c r="J69" s="243"/>
      <c r="K69" s="237"/>
      <c r="L69" s="238">
        <v>19.91</v>
      </c>
      <c r="M69" s="237"/>
      <c r="N69" s="259">
        <v>591.91999999999996</v>
      </c>
      <c r="AJ69" s="221"/>
      <c r="AK69" s="225"/>
      <c r="AL69" s="225"/>
      <c r="AN69" s="155" t="s">
        <v>70</v>
      </c>
      <c r="AP69" s="225"/>
    </row>
    <row r="70" spans="1:42" s="157" customFormat="1" ht="23.25" x14ac:dyDescent="0.25">
      <c r="A70" s="241"/>
      <c r="B70" s="235" t="s">
        <v>498</v>
      </c>
      <c r="C70" s="165" t="s">
        <v>499</v>
      </c>
      <c r="D70" s="165"/>
      <c r="E70" s="165"/>
      <c r="F70" s="236" t="s">
        <v>73</v>
      </c>
      <c r="G70" s="251">
        <v>74</v>
      </c>
      <c r="H70" s="237"/>
      <c r="I70" s="251">
        <v>74</v>
      </c>
      <c r="J70" s="243"/>
      <c r="K70" s="237"/>
      <c r="L70" s="238">
        <v>14.73</v>
      </c>
      <c r="M70" s="237"/>
      <c r="N70" s="259">
        <v>438.02</v>
      </c>
      <c r="AJ70" s="221"/>
      <c r="AK70" s="225"/>
      <c r="AL70" s="225"/>
      <c r="AN70" s="155" t="s">
        <v>499</v>
      </c>
      <c r="AP70" s="225"/>
    </row>
    <row r="71" spans="1:42" s="157" customFormat="1" ht="23.25" x14ac:dyDescent="0.25">
      <c r="A71" s="241"/>
      <c r="B71" s="235" t="s">
        <v>500</v>
      </c>
      <c r="C71" s="165" t="s">
        <v>501</v>
      </c>
      <c r="D71" s="165"/>
      <c r="E71" s="165"/>
      <c r="F71" s="236" t="s">
        <v>73</v>
      </c>
      <c r="G71" s="251">
        <v>36</v>
      </c>
      <c r="H71" s="237"/>
      <c r="I71" s="251">
        <v>36</v>
      </c>
      <c r="J71" s="243"/>
      <c r="K71" s="237"/>
      <c r="L71" s="238">
        <v>7.17</v>
      </c>
      <c r="M71" s="237"/>
      <c r="N71" s="259">
        <v>213.09</v>
      </c>
      <c r="AJ71" s="221"/>
      <c r="AK71" s="225"/>
      <c r="AL71" s="225"/>
      <c r="AN71" s="155" t="s">
        <v>501</v>
      </c>
      <c r="AP71" s="225"/>
    </row>
    <row r="72" spans="1:42" s="157" customFormat="1" ht="15" x14ac:dyDescent="0.25">
      <c r="A72" s="252"/>
      <c r="B72" s="253"/>
      <c r="C72" s="228" t="s">
        <v>76</v>
      </c>
      <c r="D72" s="228"/>
      <c r="E72" s="228"/>
      <c r="F72" s="229"/>
      <c r="G72" s="230"/>
      <c r="H72" s="230"/>
      <c r="I72" s="230"/>
      <c r="J72" s="232"/>
      <c r="K72" s="230"/>
      <c r="L72" s="261">
        <v>41.81</v>
      </c>
      <c r="M72" s="248"/>
      <c r="N72" s="255">
        <v>1243.03</v>
      </c>
      <c r="AJ72" s="221"/>
      <c r="AK72" s="225"/>
      <c r="AL72" s="225"/>
      <c r="AP72" s="225" t="s">
        <v>76</v>
      </c>
    </row>
    <row r="73" spans="1:42" s="157" customFormat="1" ht="23.25" x14ac:dyDescent="0.25">
      <c r="A73" s="226" t="s">
        <v>64</v>
      </c>
      <c r="B73" s="227" t="s">
        <v>507</v>
      </c>
      <c r="C73" s="228" t="s">
        <v>508</v>
      </c>
      <c r="D73" s="228"/>
      <c r="E73" s="228"/>
      <c r="F73" s="229" t="s">
        <v>509</v>
      </c>
      <c r="G73" s="230"/>
      <c r="H73" s="230"/>
      <c r="I73" s="231">
        <v>12</v>
      </c>
      <c r="J73" s="232"/>
      <c r="K73" s="230"/>
      <c r="L73" s="232"/>
      <c r="M73" s="230"/>
      <c r="N73" s="233"/>
      <c r="AJ73" s="221"/>
      <c r="AK73" s="225"/>
      <c r="AL73" s="225" t="s">
        <v>508</v>
      </c>
      <c r="AP73" s="225"/>
    </row>
    <row r="74" spans="1:42" s="157" customFormat="1" ht="15" x14ac:dyDescent="0.25">
      <c r="A74" s="234"/>
      <c r="B74" s="235" t="s">
        <v>55</v>
      </c>
      <c r="C74" s="165" t="s">
        <v>59</v>
      </c>
      <c r="D74" s="165"/>
      <c r="E74" s="165"/>
      <c r="F74" s="236"/>
      <c r="G74" s="237"/>
      <c r="H74" s="237"/>
      <c r="I74" s="237"/>
      <c r="J74" s="238">
        <v>12.81</v>
      </c>
      <c r="K74" s="237"/>
      <c r="L74" s="238">
        <v>153.72</v>
      </c>
      <c r="M74" s="239">
        <v>29.73</v>
      </c>
      <c r="N74" s="240">
        <v>4570.1000000000004</v>
      </c>
      <c r="AJ74" s="221"/>
      <c r="AK74" s="225"/>
      <c r="AL74" s="225"/>
      <c r="AM74" s="155" t="s">
        <v>59</v>
      </c>
      <c r="AP74" s="225"/>
    </row>
    <row r="75" spans="1:42" s="157" customFormat="1" ht="15" x14ac:dyDescent="0.25">
      <c r="A75" s="241"/>
      <c r="B75" s="235"/>
      <c r="C75" s="165" t="s">
        <v>66</v>
      </c>
      <c r="D75" s="165"/>
      <c r="E75" s="165"/>
      <c r="F75" s="236" t="s">
        <v>67</v>
      </c>
      <c r="G75" s="251">
        <v>1</v>
      </c>
      <c r="H75" s="237"/>
      <c r="I75" s="251">
        <v>12</v>
      </c>
      <c r="J75" s="243"/>
      <c r="K75" s="237"/>
      <c r="L75" s="243"/>
      <c r="M75" s="237"/>
      <c r="N75" s="244"/>
      <c r="AJ75" s="221"/>
      <c r="AK75" s="225"/>
      <c r="AL75" s="225"/>
      <c r="AN75" s="155" t="s">
        <v>66</v>
      </c>
      <c r="AP75" s="225"/>
    </row>
    <row r="76" spans="1:42" s="157" customFormat="1" ht="15" x14ac:dyDescent="0.25">
      <c r="A76" s="245"/>
      <c r="B76" s="235"/>
      <c r="C76" s="246" t="s">
        <v>69</v>
      </c>
      <c r="D76" s="246"/>
      <c r="E76" s="246"/>
      <c r="F76" s="247"/>
      <c r="G76" s="248"/>
      <c r="H76" s="248"/>
      <c r="I76" s="248"/>
      <c r="J76" s="249">
        <v>12.81</v>
      </c>
      <c r="K76" s="248"/>
      <c r="L76" s="249">
        <v>153.72</v>
      </c>
      <c r="M76" s="248"/>
      <c r="N76" s="250"/>
      <c r="AJ76" s="221"/>
      <c r="AK76" s="225"/>
      <c r="AL76" s="225"/>
      <c r="AO76" s="155" t="s">
        <v>69</v>
      </c>
      <c r="AP76" s="225"/>
    </row>
    <row r="77" spans="1:42" s="157" customFormat="1" ht="15" x14ac:dyDescent="0.25">
      <c r="A77" s="241"/>
      <c r="B77" s="235"/>
      <c r="C77" s="165" t="s">
        <v>70</v>
      </c>
      <c r="D77" s="165"/>
      <c r="E77" s="165"/>
      <c r="F77" s="236"/>
      <c r="G77" s="237"/>
      <c r="H77" s="237"/>
      <c r="I77" s="237"/>
      <c r="J77" s="243"/>
      <c r="K77" s="237"/>
      <c r="L77" s="238">
        <v>153.72</v>
      </c>
      <c r="M77" s="237"/>
      <c r="N77" s="240">
        <v>4570.1000000000004</v>
      </c>
      <c r="AJ77" s="221"/>
      <c r="AK77" s="225"/>
      <c r="AL77" s="225"/>
      <c r="AN77" s="155" t="s">
        <v>70</v>
      </c>
      <c r="AP77" s="225"/>
    </row>
    <row r="78" spans="1:42" s="157" customFormat="1" ht="23.25" x14ac:dyDescent="0.25">
      <c r="A78" s="241"/>
      <c r="B78" s="235" t="s">
        <v>498</v>
      </c>
      <c r="C78" s="165" t="s">
        <v>499</v>
      </c>
      <c r="D78" s="165"/>
      <c r="E78" s="165"/>
      <c r="F78" s="236" t="s">
        <v>73</v>
      </c>
      <c r="G78" s="251">
        <v>74</v>
      </c>
      <c r="H78" s="237"/>
      <c r="I78" s="251">
        <v>74</v>
      </c>
      <c r="J78" s="243"/>
      <c r="K78" s="237"/>
      <c r="L78" s="238">
        <v>113.75</v>
      </c>
      <c r="M78" s="237"/>
      <c r="N78" s="240">
        <v>3381.87</v>
      </c>
      <c r="AJ78" s="221"/>
      <c r="AK78" s="225"/>
      <c r="AL78" s="225"/>
      <c r="AN78" s="155" t="s">
        <v>499</v>
      </c>
      <c r="AP78" s="225"/>
    </row>
    <row r="79" spans="1:42" s="157" customFormat="1" ht="23.25" x14ac:dyDescent="0.25">
      <c r="A79" s="241"/>
      <c r="B79" s="235" t="s">
        <v>500</v>
      </c>
      <c r="C79" s="165" t="s">
        <v>501</v>
      </c>
      <c r="D79" s="165"/>
      <c r="E79" s="165"/>
      <c r="F79" s="236" t="s">
        <v>73</v>
      </c>
      <c r="G79" s="251">
        <v>36</v>
      </c>
      <c r="H79" s="237"/>
      <c r="I79" s="251">
        <v>36</v>
      </c>
      <c r="J79" s="243"/>
      <c r="K79" s="237"/>
      <c r="L79" s="238">
        <v>55.34</v>
      </c>
      <c r="M79" s="237"/>
      <c r="N79" s="240">
        <v>1645.24</v>
      </c>
      <c r="AJ79" s="221"/>
      <c r="AK79" s="225"/>
      <c r="AL79" s="225"/>
      <c r="AN79" s="155" t="s">
        <v>501</v>
      </c>
      <c r="AP79" s="225"/>
    </row>
    <row r="80" spans="1:42" s="157" customFormat="1" ht="15" x14ac:dyDescent="0.25">
      <c r="A80" s="252"/>
      <c r="B80" s="253"/>
      <c r="C80" s="228" t="s">
        <v>76</v>
      </c>
      <c r="D80" s="228"/>
      <c r="E80" s="228"/>
      <c r="F80" s="229"/>
      <c r="G80" s="230"/>
      <c r="H80" s="230"/>
      <c r="I80" s="230"/>
      <c r="J80" s="232"/>
      <c r="K80" s="230"/>
      <c r="L80" s="261">
        <v>322.81</v>
      </c>
      <c r="M80" s="248"/>
      <c r="N80" s="255">
        <v>9597.2099999999991</v>
      </c>
      <c r="AJ80" s="221"/>
      <c r="AK80" s="225"/>
      <c r="AL80" s="225"/>
      <c r="AP80" s="225" t="s">
        <v>76</v>
      </c>
    </row>
    <row r="81" spans="1:43" s="157" customFormat="1" ht="23.25" x14ac:dyDescent="0.25">
      <c r="A81" s="226" t="s">
        <v>86</v>
      </c>
      <c r="B81" s="227" t="s">
        <v>510</v>
      </c>
      <c r="C81" s="228" t="s">
        <v>511</v>
      </c>
      <c r="D81" s="228"/>
      <c r="E81" s="228"/>
      <c r="F81" s="229" t="s">
        <v>509</v>
      </c>
      <c r="G81" s="230"/>
      <c r="H81" s="230"/>
      <c r="I81" s="231">
        <v>12</v>
      </c>
      <c r="J81" s="232"/>
      <c r="K81" s="230"/>
      <c r="L81" s="232"/>
      <c r="M81" s="230"/>
      <c r="N81" s="233"/>
      <c r="AJ81" s="221"/>
      <c r="AK81" s="225"/>
      <c r="AL81" s="225" t="s">
        <v>511</v>
      </c>
      <c r="AP81" s="225"/>
    </row>
    <row r="82" spans="1:43" s="157" customFormat="1" ht="15" x14ac:dyDescent="0.25">
      <c r="A82" s="234"/>
      <c r="B82" s="235" t="s">
        <v>55</v>
      </c>
      <c r="C82" s="165" t="s">
        <v>59</v>
      </c>
      <c r="D82" s="165"/>
      <c r="E82" s="165"/>
      <c r="F82" s="236"/>
      <c r="G82" s="237"/>
      <c r="H82" s="237"/>
      <c r="I82" s="237"/>
      <c r="J82" s="238">
        <v>41.49</v>
      </c>
      <c r="K82" s="237"/>
      <c r="L82" s="238">
        <v>497.88</v>
      </c>
      <c r="M82" s="239">
        <v>29.73</v>
      </c>
      <c r="N82" s="240">
        <v>14801.97</v>
      </c>
      <c r="AJ82" s="221"/>
      <c r="AK82" s="225"/>
      <c r="AL82" s="225"/>
      <c r="AM82" s="155" t="s">
        <v>59</v>
      </c>
      <c r="AP82" s="225"/>
    </row>
    <row r="83" spans="1:43" s="157" customFormat="1" ht="15" x14ac:dyDescent="0.25">
      <c r="A83" s="241"/>
      <c r="B83" s="235"/>
      <c r="C83" s="165" t="s">
        <v>66</v>
      </c>
      <c r="D83" s="165"/>
      <c r="E83" s="165"/>
      <c r="F83" s="236" t="s">
        <v>67</v>
      </c>
      <c r="G83" s="239">
        <v>3.24</v>
      </c>
      <c r="H83" s="237"/>
      <c r="I83" s="239">
        <v>38.880000000000003</v>
      </c>
      <c r="J83" s="243"/>
      <c r="K83" s="237"/>
      <c r="L83" s="243"/>
      <c r="M83" s="237"/>
      <c r="N83" s="244"/>
      <c r="AJ83" s="221"/>
      <c r="AK83" s="225"/>
      <c r="AL83" s="225"/>
      <c r="AN83" s="155" t="s">
        <v>66</v>
      </c>
      <c r="AP83" s="225"/>
    </row>
    <row r="84" spans="1:43" s="157" customFormat="1" ht="15" x14ac:dyDescent="0.25">
      <c r="A84" s="245"/>
      <c r="B84" s="235"/>
      <c r="C84" s="246" t="s">
        <v>69</v>
      </c>
      <c r="D84" s="246"/>
      <c r="E84" s="246"/>
      <c r="F84" s="247"/>
      <c r="G84" s="248"/>
      <c r="H84" s="248"/>
      <c r="I84" s="248"/>
      <c r="J84" s="249">
        <v>41.49</v>
      </c>
      <c r="K84" s="248"/>
      <c r="L84" s="249">
        <v>497.88</v>
      </c>
      <c r="M84" s="248"/>
      <c r="N84" s="250"/>
      <c r="AJ84" s="221"/>
      <c r="AK84" s="225"/>
      <c r="AL84" s="225"/>
      <c r="AO84" s="155" t="s">
        <v>69</v>
      </c>
      <c r="AP84" s="225"/>
    </row>
    <row r="85" spans="1:43" s="157" customFormat="1" ht="15" x14ac:dyDescent="0.25">
      <c r="A85" s="241"/>
      <c r="B85" s="235"/>
      <c r="C85" s="165" t="s">
        <v>70</v>
      </c>
      <c r="D85" s="165"/>
      <c r="E85" s="165"/>
      <c r="F85" s="236"/>
      <c r="G85" s="237"/>
      <c r="H85" s="237"/>
      <c r="I85" s="237"/>
      <c r="J85" s="243"/>
      <c r="K85" s="237"/>
      <c r="L85" s="238">
        <v>497.88</v>
      </c>
      <c r="M85" s="237"/>
      <c r="N85" s="240">
        <v>14801.97</v>
      </c>
      <c r="AJ85" s="221"/>
      <c r="AK85" s="225"/>
      <c r="AL85" s="225"/>
      <c r="AN85" s="155" t="s">
        <v>70</v>
      </c>
      <c r="AP85" s="225"/>
    </row>
    <row r="86" spans="1:43" s="157" customFormat="1" ht="23.25" x14ac:dyDescent="0.25">
      <c r="A86" s="241"/>
      <c r="B86" s="235" t="s">
        <v>498</v>
      </c>
      <c r="C86" s="165" t="s">
        <v>499</v>
      </c>
      <c r="D86" s="165"/>
      <c r="E86" s="165"/>
      <c r="F86" s="236" t="s">
        <v>73</v>
      </c>
      <c r="G86" s="251">
        <v>74</v>
      </c>
      <c r="H86" s="237"/>
      <c r="I86" s="251">
        <v>74</v>
      </c>
      <c r="J86" s="243"/>
      <c r="K86" s="237"/>
      <c r="L86" s="238">
        <v>368.43</v>
      </c>
      <c r="M86" s="237"/>
      <c r="N86" s="240">
        <v>10953.46</v>
      </c>
      <c r="AJ86" s="221"/>
      <c r="AK86" s="225"/>
      <c r="AL86" s="225"/>
      <c r="AN86" s="155" t="s">
        <v>499</v>
      </c>
      <c r="AP86" s="225"/>
    </row>
    <row r="87" spans="1:43" s="157" customFormat="1" ht="23.25" x14ac:dyDescent="0.25">
      <c r="A87" s="241"/>
      <c r="B87" s="235" t="s">
        <v>500</v>
      </c>
      <c r="C87" s="165" t="s">
        <v>501</v>
      </c>
      <c r="D87" s="165"/>
      <c r="E87" s="165"/>
      <c r="F87" s="236" t="s">
        <v>73</v>
      </c>
      <c r="G87" s="251">
        <v>36</v>
      </c>
      <c r="H87" s="237"/>
      <c r="I87" s="251">
        <v>36</v>
      </c>
      <c r="J87" s="243"/>
      <c r="K87" s="237"/>
      <c r="L87" s="238">
        <v>179.24</v>
      </c>
      <c r="M87" s="237"/>
      <c r="N87" s="240">
        <v>5328.71</v>
      </c>
      <c r="AJ87" s="221"/>
      <c r="AK87" s="225"/>
      <c r="AL87" s="225"/>
      <c r="AN87" s="155" t="s">
        <v>501</v>
      </c>
      <c r="AP87" s="225"/>
    </row>
    <row r="88" spans="1:43" s="157" customFormat="1" ht="15" x14ac:dyDescent="0.25">
      <c r="A88" s="252"/>
      <c r="B88" s="253"/>
      <c r="C88" s="228" t="s">
        <v>76</v>
      </c>
      <c r="D88" s="228"/>
      <c r="E88" s="228"/>
      <c r="F88" s="229"/>
      <c r="G88" s="230"/>
      <c r="H88" s="230"/>
      <c r="I88" s="230"/>
      <c r="J88" s="232"/>
      <c r="K88" s="230"/>
      <c r="L88" s="254">
        <v>1045.55</v>
      </c>
      <c r="M88" s="248"/>
      <c r="N88" s="255">
        <v>31084.14</v>
      </c>
      <c r="AJ88" s="221"/>
      <c r="AK88" s="225"/>
      <c r="AL88" s="225"/>
      <c r="AP88" s="225" t="s">
        <v>76</v>
      </c>
    </row>
    <row r="89" spans="1:43" s="157" customFormat="1" ht="0" hidden="1" customHeight="1" x14ac:dyDescent="0.25">
      <c r="A89" s="262"/>
      <c r="B89" s="263"/>
      <c r="C89" s="263"/>
      <c r="D89" s="263"/>
      <c r="E89" s="263"/>
      <c r="F89" s="264"/>
      <c r="G89" s="264"/>
      <c r="H89" s="264"/>
      <c r="I89" s="264"/>
      <c r="J89" s="265"/>
      <c r="K89" s="264"/>
      <c r="L89" s="265"/>
      <c r="M89" s="237"/>
      <c r="N89" s="265"/>
      <c r="AJ89" s="221"/>
      <c r="AK89" s="225"/>
      <c r="AL89" s="225"/>
      <c r="AP89" s="225"/>
    </row>
    <row r="90" spans="1:43" s="157" customFormat="1" ht="15" x14ac:dyDescent="0.25">
      <c r="A90" s="266"/>
      <c r="B90" s="267"/>
      <c r="C90" s="228" t="s">
        <v>512</v>
      </c>
      <c r="D90" s="228"/>
      <c r="E90" s="228"/>
      <c r="F90" s="228"/>
      <c r="G90" s="228"/>
      <c r="H90" s="228"/>
      <c r="I90" s="228"/>
      <c r="J90" s="228"/>
      <c r="K90" s="228"/>
      <c r="L90" s="268">
        <v>5710.55</v>
      </c>
      <c r="M90" s="269"/>
      <c r="N90" s="270">
        <v>169774.67</v>
      </c>
      <c r="AJ90" s="221"/>
      <c r="AK90" s="225"/>
      <c r="AL90" s="225"/>
      <c r="AP90" s="225"/>
      <c r="AQ90" s="225" t="s">
        <v>512</v>
      </c>
    </row>
    <row r="91" spans="1:43" s="157" customFormat="1" ht="15" x14ac:dyDescent="0.25">
      <c r="A91" s="218" t="s">
        <v>513</v>
      </c>
      <c r="B91" s="219"/>
      <c r="C91" s="219"/>
      <c r="D91" s="219"/>
      <c r="E91" s="219"/>
      <c r="F91" s="219"/>
      <c r="G91" s="219"/>
      <c r="H91" s="219"/>
      <c r="I91" s="219"/>
      <c r="J91" s="219"/>
      <c r="K91" s="219"/>
      <c r="L91" s="219"/>
      <c r="M91" s="219"/>
      <c r="N91" s="220"/>
      <c r="AJ91" s="221" t="s">
        <v>513</v>
      </c>
      <c r="AK91" s="225"/>
      <c r="AL91" s="225"/>
      <c r="AP91" s="225"/>
      <c r="AQ91" s="225"/>
    </row>
    <row r="92" spans="1:43" s="157" customFormat="1" ht="15" x14ac:dyDescent="0.25">
      <c r="A92" s="222" t="s">
        <v>514</v>
      </c>
      <c r="B92" s="223"/>
      <c r="C92" s="223"/>
      <c r="D92" s="223"/>
      <c r="E92" s="223"/>
      <c r="F92" s="223"/>
      <c r="G92" s="223"/>
      <c r="H92" s="223"/>
      <c r="I92" s="223"/>
      <c r="J92" s="223"/>
      <c r="K92" s="223"/>
      <c r="L92" s="223"/>
      <c r="M92" s="223"/>
      <c r="N92" s="224"/>
      <c r="AJ92" s="221"/>
      <c r="AK92" s="225" t="s">
        <v>514</v>
      </c>
      <c r="AL92" s="225"/>
      <c r="AP92" s="225"/>
      <c r="AQ92" s="225"/>
    </row>
    <row r="93" spans="1:43" s="157" customFormat="1" ht="23.25" x14ac:dyDescent="0.25">
      <c r="A93" s="226" t="s">
        <v>88</v>
      </c>
      <c r="B93" s="227" t="s">
        <v>507</v>
      </c>
      <c r="C93" s="228" t="s">
        <v>508</v>
      </c>
      <c r="D93" s="228"/>
      <c r="E93" s="228"/>
      <c r="F93" s="229" t="s">
        <v>509</v>
      </c>
      <c r="G93" s="230"/>
      <c r="H93" s="230"/>
      <c r="I93" s="231">
        <v>12</v>
      </c>
      <c r="J93" s="232"/>
      <c r="K93" s="230"/>
      <c r="L93" s="232"/>
      <c r="M93" s="230"/>
      <c r="N93" s="233"/>
      <c r="AJ93" s="221"/>
      <c r="AK93" s="225"/>
      <c r="AL93" s="225" t="s">
        <v>508</v>
      </c>
      <c r="AP93" s="225"/>
      <c r="AQ93" s="225"/>
    </row>
    <row r="94" spans="1:43" s="157" customFormat="1" ht="15" x14ac:dyDescent="0.25">
      <c r="A94" s="234"/>
      <c r="B94" s="235" t="s">
        <v>55</v>
      </c>
      <c r="C94" s="165" t="s">
        <v>59</v>
      </c>
      <c r="D94" s="165"/>
      <c r="E94" s="165"/>
      <c r="F94" s="236"/>
      <c r="G94" s="237"/>
      <c r="H94" s="237"/>
      <c r="I94" s="237"/>
      <c r="J94" s="238">
        <v>12.81</v>
      </c>
      <c r="K94" s="237"/>
      <c r="L94" s="238">
        <v>153.72</v>
      </c>
      <c r="M94" s="239">
        <v>29.73</v>
      </c>
      <c r="N94" s="240">
        <v>4570.1000000000004</v>
      </c>
      <c r="AJ94" s="221"/>
      <c r="AK94" s="225"/>
      <c r="AL94" s="225"/>
      <c r="AM94" s="155" t="s">
        <v>59</v>
      </c>
      <c r="AP94" s="225"/>
      <c r="AQ94" s="225"/>
    </row>
    <row r="95" spans="1:43" s="157" customFormat="1" ht="15" x14ac:dyDescent="0.25">
      <c r="A95" s="241"/>
      <c r="B95" s="235"/>
      <c r="C95" s="165" t="s">
        <v>66</v>
      </c>
      <c r="D95" s="165"/>
      <c r="E95" s="165"/>
      <c r="F95" s="236" t="s">
        <v>67</v>
      </c>
      <c r="G95" s="251">
        <v>1</v>
      </c>
      <c r="H95" s="237"/>
      <c r="I95" s="251">
        <v>12</v>
      </c>
      <c r="J95" s="243"/>
      <c r="K95" s="237"/>
      <c r="L95" s="243"/>
      <c r="M95" s="237"/>
      <c r="N95" s="244"/>
      <c r="AJ95" s="221"/>
      <c r="AK95" s="225"/>
      <c r="AL95" s="225"/>
      <c r="AN95" s="155" t="s">
        <v>66</v>
      </c>
      <c r="AP95" s="225"/>
      <c r="AQ95" s="225"/>
    </row>
    <row r="96" spans="1:43" s="157" customFormat="1" ht="15" x14ac:dyDescent="0.25">
      <c r="A96" s="245"/>
      <c r="B96" s="235"/>
      <c r="C96" s="246" t="s">
        <v>69</v>
      </c>
      <c r="D96" s="246"/>
      <c r="E96" s="246"/>
      <c r="F96" s="247"/>
      <c r="G96" s="248"/>
      <c r="H96" s="248"/>
      <c r="I96" s="248"/>
      <c r="J96" s="249">
        <v>12.81</v>
      </c>
      <c r="K96" s="248"/>
      <c r="L96" s="249">
        <v>153.72</v>
      </c>
      <c r="M96" s="248"/>
      <c r="N96" s="250"/>
      <c r="AJ96" s="221"/>
      <c r="AK96" s="225"/>
      <c r="AL96" s="225"/>
      <c r="AO96" s="155" t="s">
        <v>69</v>
      </c>
      <c r="AP96" s="225"/>
      <c r="AQ96" s="225"/>
    </row>
    <row r="97" spans="1:43" s="157" customFormat="1" ht="15" x14ac:dyDescent="0.25">
      <c r="A97" s="241"/>
      <c r="B97" s="235"/>
      <c r="C97" s="165" t="s">
        <v>70</v>
      </c>
      <c r="D97" s="165"/>
      <c r="E97" s="165"/>
      <c r="F97" s="236"/>
      <c r="G97" s="237"/>
      <c r="H97" s="237"/>
      <c r="I97" s="237"/>
      <c r="J97" s="243"/>
      <c r="K97" s="237"/>
      <c r="L97" s="238">
        <v>153.72</v>
      </c>
      <c r="M97" s="237"/>
      <c r="N97" s="240">
        <v>4570.1000000000004</v>
      </c>
      <c r="AJ97" s="221"/>
      <c r="AK97" s="225"/>
      <c r="AL97" s="225"/>
      <c r="AN97" s="155" t="s">
        <v>70</v>
      </c>
      <c r="AP97" s="225"/>
      <c r="AQ97" s="225"/>
    </row>
    <row r="98" spans="1:43" s="157" customFormat="1" ht="23.25" x14ac:dyDescent="0.25">
      <c r="A98" s="241"/>
      <c r="B98" s="235" t="s">
        <v>498</v>
      </c>
      <c r="C98" s="165" t="s">
        <v>499</v>
      </c>
      <c r="D98" s="165"/>
      <c r="E98" s="165"/>
      <c r="F98" s="236" t="s">
        <v>73</v>
      </c>
      <c r="G98" s="251">
        <v>74</v>
      </c>
      <c r="H98" s="237"/>
      <c r="I98" s="251">
        <v>74</v>
      </c>
      <c r="J98" s="243"/>
      <c r="K98" s="237"/>
      <c r="L98" s="238">
        <v>113.75</v>
      </c>
      <c r="M98" s="237"/>
      <c r="N98" s="240">
        <v>3381.87</v>
      </c>
      <c r="AJ98" s="221"/>
      <c r="AK98" s="225"/>
      <c r="AL98" s="225"/>
      <c r="AN98" s="155" t="s">
        <v>499</v>
      </c>
      <c r="AP98" s="225"/>
      <c r="AQ98" s="225"/>
    </row>
    <row r="99" spans="1:43" s="157" customFormat="1" ht="23.25" x14ac:dyDescent="0.25">
      <c r="A99" s="241"/>
      <c r="B99" s="235" t="s">
        <v>500</v>
      </c>
      <c r="C99" s="165" t="s">
        <v>501</v>
      </c>
      <c r="D99" s="165"/>
      <c r="E99" s="165"/>
      <c r="F99" s="236" t="s">
        <v>73</v>
      </c>
      <c r="G99" s="251">
        <v>36</v>
      </c>
      <c r="H99" s="237"/>
      <c r="I99" s="251">
        <v>36</v>
      </c>
      <c r="J99" s="243"/>
      <c r="K99" s="237"/>
      <c r="L99" s="238">
        <v>55.34</v>
      </c>
      <c r="M99" s="237"/>
      <c r="N99" s="240">
        <v>1645.24</v>
      </c>
      <c r="AJ99" s="221"/>
      <c r="AK99" s="225"/>
      <c r="AL99" s="225"/>
      <c r="AN99" s="155" t="s">
        <v>501</v>
      </c>
      <c r="AP99" s="225"/>
      <c r="AQ99" s="225"/>
    </row>
    <row r="100" spans="1:43" s="157" customFormat="1" ht="15" x14ac:dyDescent="0.25">
      <c r="A100" s="252"/>
      <c r="B100" s="253"/>
      <c r="C100" s="228" t="s">
        <v>76</v>
      </c>
      <c r="D100" s="228"/>
      <c r="E100" s="228"/>
      <c r="F100" s="229"/>
      <c r="G100" s="230"/>
      <c r="H100" s="230"/>
      <c r="I100" s="230"/>
      <c r="J100" s="232"/>
      <c r="K100" s="230"/>
      <c r="L100" s="261">
        <v>322.81</v>
      </c>
      <c r="M100" s="248"/>
      <c r="N100" s="255">
        <v>9597.2099999999991</v>
      </c>
      <c r="AJ100" s="221"/>
      <c r="AK100" s="225"/>
      <c r="AL100" s="225"/>
      <c r="AP100" s="225" t="s">
        <v>76</v>
      </c>
      <c r="AQ100" s="225"/>
    </row>
    <row r="101" spans="1:43" s="157" customFormat="1" ht="34.5" x14ac:dyDescent="0.25">
      <c r="A101" s="226" t="s">
        <v>90</v>
      </c>
      <c r="B101" s="227" t="s">
        <v>504</v>
      </c>
      <c r="C101" s="228" t="s">
        <v>505</v>
      </c>
      <c r="D101" s="228"/>
      <c r="E101" s="228"/>
      <c r="F101" s="229" t="s">
        <v>506</v>
      </c>
      <c r="G101" s="230"/>
      <c r="H101" s="230"/>
      <c r="I101" s="258">
        <v>0.12</v>
      </c>
      <c r="J101" s="232"/>
      <c r="K101" s="230"/>
      <c r="L101" s="232"/>
      <c r="M101" s="230"/>
      <c r="N101" s="233"/>
      <c r="AJ101" s="221"/>
      <c r="AK101" s="225"/>
      <c r="AL101" s="225" t="s">
        <v>505</v>
      </c>
      <c r="AP101" s="225"/>
      <c r="AQ101" s="225"/>
    </row>
    <row r="102" spans="1:43" s="157" customFormat="1" ht="15" x14ac:dyDescent="0.25">
      <c r="A102" s="234"/>
      <c r="B102" s="235" t="s">
        <v>55</v>
      </c>
      <c r="C102" s="165" t="s">
        <v>59</v>
      </c>
      <c r="D102" s="165"/>
      <c r="E102" s="165"/>
      <c r="F102" s="236"/>
      <c r="G102" s="237"/>
      <c r="H102" s="237"/>
      <c r="I102" s="237"/>
      <c r="J102" s="238">
        <v>165.95</v>
      </c>
      <c r="K102" s="237"/>
      <c r="L102" s="238">
        <v>19.91</v>
      </c>
      <c r="M102" s="239">
        <v>29.73</v>
      </c>
      <c r="N102" s="259">
        <v>591.91999999999996</v>
      </c>
      <c r="AJ102" s="221"/>
      <c r="AK102" s="225"/>
      <c r="AL102" s="225"/>
      <c r="AM102" s="155" t="s">
        <v>59</v>
      </c>
      <c r="AP102" s="225"/>
      <c r="AQ102" s="225"/>
    </row>
    <row r="103" spans="1:43" s="157" customFormat="1" ht="15" x14ac:dyDescent="0.25">
      <c r="A103" s="241"/>
      <c r="B103" s="235"/>
      <c r="C103" s="165" t="s">
        <v>66</v>
      </c>
      <c r="D103" s="165"/>
      <c r="E103" s="165"/>
      <c r="F103" s="236" t="s">
        <v>67</v>
      </c>
      <c r="G103" s="239">
        <v>12.96</v>
      </c>
      <c r="H103" s="237"/>
      <c r="I103" s="260">
        <v>1.5551999999999999</v>
      </c>
      <c r="J103" s="243"/>
      <c r="K103" s="237"/>
      <c r="L103" s="243"/>
      <c r="M103" s="237"/>
      <c r="N103" s="244"/>
      <c r="AJ103" s="221"/>
      <c r="AK103" s="225"/>
      <c r="AL103" s="225"/>
      <c r="AN103" s="155" t="s">
        <v>66</v>
      </c>
      <c r="AP103" s="225"/>
      <c r="AQ103" s="225"/>
    </row>
    <row r="104" spans="1:43" s="157" customFormat="1" ht="15" x14ac:dyDescent="0.25">
      <c r="A104" s="245"/>
      <c r="B104" s="235"/>
      <c r="C104" s="246" t="s">
        <v>69</v>
      </c>
      <c r="D104" s="246"/>
      <c r="E104" s="246"/>
      <c r="F104" s="247"/>
      <c r="G104" s="248"/>
      <c r="H104" s="248"/>
      <c r="I104" s="248"/>
      <c r="J104" s="249">
        <v>165.95</v>
      </c>
      <c r="K104" s="248"/>
      <c r="L104" s="249">
        <v>19.91</v>
      </c>
      <c r="M104" s="248"/>
      <c r="N104" s="250"/>
      <c r="AJ104" s="221"/>
      <c r="AK104" s="225"/>
      <c r="AL104" s="225"/>
      <c r="AO104" s="155" t="s">
        <v>69</v>
      </c>
      <c r="AP104" s="225"/>
      <c r="AQ104" s="225"/>
    </row>
    <row r="105" spans="1:43" s="157" customFormat="1" ht="15" x14ac:dyDescent="0.25">
      <c r="A105" s="241"/>
      <c r="B105" s="235"/>
      <c r="C105" s="165" t="s">
        <v>70</v>
      </c>
      <c r="D105" s="165"/>
      <c r="E105" s="165"/>
      <c r="F105" s="236"/>
      <c r="G105" s="237"/>
      <c r="H105" s="237"/>
      <c r="I105" s="237"/>
      <c r="J105" s="243"/>
      <c r="K105" s="237"/>
      <c r="L105" s="238">
        <v>19.91</v>
      </c>
      <c r="M105" s="237"/>
      <c r="N105" s="259">
        <v>591.91999999999996</v>
      </c>
      <c r="AJ105" s="221"/>
      <c r="AK105" s="225"/>
      <c r="AL105" s="225"/>
      <c r="AN105" s="155" t="s">
        <v>70</v>
      </c>
      <c r="AP105" s="225"/>
      <c r="AQ105" s="225"/>
    </row>
    <row r="106" spans="1:43" s="157" customFormat="1" ht="23.25" x14ac:dyDescent="0.25">
      <c r="A106" s="241"/>
      <c r="B106" s="235" t="s">
        <v>498</v>
      </c>
      <c r="C106" s="165" t="s">
        <v>499</v>
      </c>
      <c r="D106" s="165"/>
      <c r="E106" s="165"/>
      <c r="F106" s="236" t="s">
        <v>73</v>
      </c>
      <c r="G106" s="251">
        <v>74</v>
      </c>
      <c r="H106" s="237"/>
      <c r="I106" s="251">
        <v>74</v>
      </c>
      <c r="J106" s="243"/>
      <c r="K106" s="237"/>
      <c r="L106" s="238">
        <v>14.73</v>
      </c>
      <c r="M106" s="237"/>
      <c r="N106" s="259">
        <v>438.02</v>
      </c>
      <c r="AJ106" s="221"/>
      <c r="AK106" s="225"/>
      <c r="AL106" s="225"/>
      <c r="AN106" s="155" t="s">
        <v>499</v>
      </c>
      <c r="AP106" s="225"/>
      <c r="AQ106" s="225"/>
    </row>
    <row r="107" spans="1:43" s="157" customFormat="1" ht="23.25" x14ac:dyDescent="0.25">
      <c r="A107" s="241"/>
      <c r="B107" s="235" t="s">
        <v>500</v>
      </c>
      <c r="C107" s="165" t="s">
        <v>501</v>
      </c>
      <c r="D107" s="165"/>
      <c r="E107" s="165"/>
      <c r="F107" s="236" t="s">
        <v>73</v>
      </c>
      <c r="G107" s="251">
        <v>36</v>
      </c>
      <c r="H107" s="237"/>
      <c r="I107" s="251">
        <v>36</v>
      </c>
      <c r="J107" s="243"/>
      <c r="K107" s="237"/>
      <c r="L107" s="238">
        <v>7.17</v>
      </c>
      <c r="M107" s="237"/>
      <c r="N107" s="259">
        <v>213.09</v>
      </c>
      <c r="AJ107" s="221"/>
      <c r="AK107" s="225"/>
      <c r="AL107" s="225"/>
      <c r="AN107" s="155" t="s">
        <v>501</v>
      </c>
      <c r="AP107" s="225"/>
      <c r="AQ107" s="225"/>
    </row>
    <row r="108" spans="1:43" s="157" customFormat="1" ht="15" x14ac:dyDescent="0.25">
      <c r="A108" s="252"/>
      <c r="B108" s="253"/>
      <c r="C108" s="228" t="s">
        <v>76</v>
      </c>
      <c r="D108" s="228"/>
      <c r="E108" s="228"/>
      <c r="F108" s="229"/>
      <c r="G108" s="230"/>
      <c r="H108" s="230"/>
      <c r="I108" s="230"/>
      <c r="J108" s="232"/>
      <c r="K108" s="230"/>
      <c r="L108" s="261">
        <v>41.81</v>
      </c>
      <c r="M108" s="248"/>
      <c r="N108" s="255">
        <v>1243.03</v>
      </c>
      <c r="AJ108" s="221"/>
      <c r="AK108" s="225"/>
      <c r="AL108" s="225"/>
      <c r="AP108" s="225" t="s">
        <v>76</v>
      </c>
      <c r="AQ108" s="225"/>
    </row>
    <row r="109" spans="1:43" s="157" customFormat="1" ht="23.25" x14ac:dyDescent="0.25">
      <c r="A109" s="226" t="s">
        <v>93</v>
      </c>
      <c r="B109" s="227" t="s">
        <v>510</v>
      </c>
      <c r="C109" s="228" t="s">
        <v>511</v>
      </c>
      <c r="D109" s="228"/>
      <c r="E109" s="228"/>
      <c r="F109" s="229" t="s">
        <v>509</v>
      </c>
      <c r="G109" s="230"/>
      <c r="H109" s="230"/>
      <c r="I109" s="231">
        <v>12</v>
      </c>
      <c r="J109" s="232"/>
      <c r="K109" s="230"/>
      <c r="L109" s="232"/>
      <c r="M109" s="230"/>
      <c r="N109" s="233"/>
      <c r="AJ109" s="221"/>
      <c r="AK109" s="225"/>
      <c r="AL109" s="225" t="s">
        <v>511</v>
      </c>
      <c r="AP109" s="225"/>
      <c r="AQ109" s="225"/>
    </row>
    <row r="110" spans="1:43" s="157" customFormat="1" ht="15" x14ac:dyDescent="0.25">
      <c r="A110" s="234"/>
      <c r="B110" s="235" t="s">
        <v>55</v>
      </c>
      <c r="C110" s="165" t="s">
        <v>59</v>
      </c>
      <c r="D110" s="165"/>
      <c r="E110" s="165"/>
      <c r="F110" s="236"/>
      <c r="G110" s="237"/>
      <c r="H110" s="237"/>
      <c r="I110" s="237"/>
      <c r="J110" s="238">
        <v>41.49</v>
      </c>
      <c r="K110" s="237"/>
      <c r="L110" s="238">
        <v>497.88</v>
      </c>
      <c r="M110" s="239">
        <v>29.73</v>
      </c>
      <c r="N110" s="240">
        <v>14801.97</v>
      </c>
      <c r="AJ110" s="221"/>
      <c r="AK110" s="225"/>
      <c r="AL110" s="225"/>
      <c r="AM110" s="155" t="s">
        <v>59</v>
      </c>
      <c r="AP110" s="225"/>
      <c r="AQ110" s="225"/>
    </row>
    <row r="111" spans="1:43" s="157" customFormat="1" ht="15" x14ac:dyDescent="0.25">
      <c r="A111" s="241"/>
      <c r="B111" s="235"/>
      <c r="C111" s="165" t="s">
        <v>66</v>
      </c>
      <c r="D111" s="165"/>
      <c r="E111" s="165"/>
      <c r="F111" s="236" t="s">
        <v>67</v>
      </c>
      <c r="G111" s="239">
        <v>3.24</v>
      </c>
      <c r="H111" s="237"/>
      <c r="I111" s="239">
        <v>38.880000000000003</v>
      </c>
      <c r="J111" s="243"/>
      <c r="K111" s="237"/>
      <c r="L111" s="243"/>
      <c r="M111" s="237"/>
      <c r="N111" s="244"/>
      <c r="AJ111" s="221"/>
      <c r="AK111" s="225"/>
      <c r="AL111" s="225"/>
      <c r="AN111" s="155" t="s">
        <v>66</v>
      </c>
      <c r="AP111" s="225"/>
      <c r="AQ111" s="225"/>
    </row>
    <row r="112" spans="1:43" s="157" customFormat="1" ht="15" x14ac:dyDescent="0.25">
      <c r="A112" s="245"/>
      <c r="B112" s="235"/>
      <c r="C112" s="246" t="s">
        <v>69</v>
      </c>
      <c r="D112" s="246"/>
      <c r="E112" s="246"/>
      <c r="F112" s="247"/>
      <c r="G112" s="248"/>
      <c r="H112" s="248"/>
      <c r="I112" s="248"/>
      <c r="J112" s="249">
        <v>41.49</v>
      </c>
      <c r="K112" s="248"/>
      <c r="L112" s="249">
        <v>497.88</v>
      </c>
      <c r="M112" s="248"/>
      <c r="N112" s="250"/>
      <c r="AJ112" s="221"/>
      <c r="AK112" s="225"/>
      <c r="AL112" s="225"/>
      <c r="AO112" s="155" t="s">
        <v>69</v>
      </c>
      <c r="AP112" s="225"/>
      <c r="AQ112" s="225"/>
    </row>
    <row r="113" spans="1:43" s="157" customFormat="1" ht="15" x14ac:dyDescent="0.25">
      <c r="A113" s="241"/>
      <c r="B113" s="235"/>
      <c r="C113" s="165" t="s">
        <v>70</v>
      </c>
      <c r="D113" s="165"/>
      <c r="E113" s="165"/>
      <c r="F113" s="236"/>
      <c r="G113" s="237"/>
      <c r="H113" s="237"/>
      <c r="I113" s="237"/>
      <c r="J113" s="243"/>
      <c r="K113" s="237"/>
      <c r="L113" s="238">
        <v>497.88</v>
      </c>
      <c r="M113" s="237"/>
      <c r="N113" s="240">
        <v>14801.97</v>
      </c>
      <c r="AJ113" s="221"/>
      <c r="AK113" s="225"/>
      <c r="AL113" s="225"/>
      <c r="AN113" s="155" t="s">
        <v>70</v>
      </c>
      <c r="AP113" s="225"/>
      <c r="AQ113" s="225"/>
    </row>
    <row r="114" spans="1:43" s="157" customFormat="1" ht="23.25" x14ac:dyDescent="0.25">
      <c r="A114" s="241"/>
      <c r="B114" s="235" t="s">
        <v>498</v>
      </c>
      <c r="C114" s="165" t="s">
        <v>499</v>
      </c>
      <c r="D114" s="165"/>
      <c r="E114" s="165"/>
      <c r="F114" s="236" t="s">
        <v>73</v>
      </c>
      <c r="G114" s="251">
        <v>74</v>
      </c>
      <c r="H114" s="237"/>
      <c r="I114" s="251">
        <v>74</v>
      </c>
      <c r="J114" s="243"/>
      <c r="K114" s="237"/>
      <c r="L114" s="238">
        <v>368.43</v>
      </c>
      <c r="M114" s="237"/>
      <c r="N114" s="240">
        <v>10953.46</v>
      </c>
      <c r="AJ114" s="221"/>
      <c r="AK114" s="225"/>
      <c r="AL114" s="225"/>
      <c r="AN114" s="155" t="s">
        <v>499</v>
      </c>
      <c r="AP114" s="225"/>
      <c r="AQ114" s="225"/>
    </row>
    <row r="115" spans="1:43" s="157" customFormat="1" ht="23.25" x14ac:dyDescent="0.25">
      <c r="A115" s="241"/>
      <c r="B115" s="235" t="s">
        <v>500</v>
      </c>
      <c r="C115" s="165" t="s">
        <v>501</v>
      </c>
      <c r="D115" s="165"/>
      <c r="E115" s="165"/>
      <c r="F115" s="236" t="s">
        <v>73</v>
      </c>
      <c r="G115" s="251">
        <v>36</v>
      </c>
      <c r="H115" s="237"/>
      <c r="I115" s="251">
        <v>36</v>
      </c>
      <c r="J115" s="243"/>
      <c r="K115" s="237"/>
      <c r="L115" s="238">
        <v>179.24</v>
      </c>
      <c r="M115" s="237"/>
      <c r="N115" s="240">
        <v>5328.71</v>
      </c>
      <c r="AJ115" s="221"/>
      <c r="AK115" s="225"/>
      <c r="AL115" s="225"/>
      <c r="AN115" s="155" t="s">
        <v>501</v>
      </c>
      <c r="AP115" s="225"/>
      <c r="AQ115" s="225"/>
    </row>
    <row r="116" spans="1:43" s="157" customFormat="1" ht="15" x14ac:dyDescent="0.25">
      <c r="A116" s="252"/>
      <c r="B116" s="253"/>
      <c r="C116" s="228" t="s">
        <v>76</v>
      </c>
      <c r="D116" s="228"/>
      <c r="E116" s="228"/>
      <c r="F116" s="229"/>
      <c r="G116" s="230"/>
      <c r="H116" s="230"/>
      <c r="I116" s="230"/>
      <c r="J116" s="232"/>
      <c r="K116" s="230"/>
      <c r="L116" s="254">
        <v>1045.55</v>
      </c>
      <c r="M116" s="248"/>
      <c r="N116" s="255">
        <v>31084.14</v>
      </c>
      <c r="AJ116" s="221"/>
      <c r="AK116" s="225"/>
      <c r="AL116" s="225"/>
      <c r="AP116" s="225" t="s">
        <v>76</v>
      </c>
      <c r="AQ116" s="225"/>
    </row>
    <row r="117" spans="1:43" s="157" customFormat="1" ht="0" hidden="1" customHeight="1" x14ac:dyDescent="0.25">
      <c r="A117" s="262"/>
      <c r="B117" s="263"/>
      <c r="C117" s="263"/>
      <c r="D117" s="263"/>
      <c r="E117" s="263"/>
      <c r="F117" s="264"/>
      <c r="G117" s="264"/>
      <c r="H117" s="264"/>
      <c r="I117" s="264"/>
      <c r="J117" s="265"/>
      <c r="K117" s="264"/>
      <c r="L117" s="265"/>
      <c r="M117" s="237"/>
      <c r="N117" s="265"/>
      <c r="AJ117" s="221"/>
      <c r="AK117" s="225"/>
      <c r="AL117" s="225"/>
      <c r="AP117" s="225"/>
      <c r="AQ117" s="225"/>
    </row>
    <row r="118" spans="1:43" s="157" customFormat="1" ht="15" x14ac:dyDescent="0.25">
      <c r="A118" s="266"/>
      <c r="B118" s="267"/>
      <c r="C118" s="228" t="s">
        <v>515</v>
      </c>
      <c r="D118" s="228"/>
      <c r="E118" s="228"/>
      <c r="F118" s="228"/>
      <c r="G118" s="228"/>
      <c r="H118" s="228"/>
      <c r="I118" s="228"/>
      <c r="J118" s="228"/>
      <c r="K118" s="228"/>
      <c r="L118" s="268">
        <v>1410.17</v>
      </c>
      <c r="M118" s="269"/>
      <c r="N118" s="270">
        <v>41924.379999999997</v>
      </c>
      <c r="AJ118" s="221"/>
      <c r="AK118" s="225"/>
      <c r="AL118" s="225"/>
      <c r="AP118" s="225"/>
      <c r="AQ118" s="225" t="s">
        <v>515</v>
      </c>
    </row>
    <row r="119" spans="1:43" s="157" customFormat="1" ht="15" x14ac:dyDescent="0.25">
      <c r="A119" s="218" t="s">
        <v>516</v>
      </c>
      <c r="B119" s="219"/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20"/>
      <c r="AJ119" s="221" t="s">
        <v>516</v>
      </c>
      <c r="AK119" s="225"/>
      <c r="AL119" s="225"/>
      <c r="AP119" s="225"/>
      <c r="AQ119" s="225"/>
    </row>
    <row r="120" spans="1:43" s="157" customFormat="1" ht="34.5" x14ac:dyDescent="0.25">
      <c r="A120" s="226" t="s">
        <v>95</v>
      </c>
      <c r="B120" s="227" t="s">
        <v>504</v>
      </c>
      <c r="C120" s="228" t="s">
        <v>505</v>
      </c>
      <c r="D120" s="228"/>
      <c r="E120" s="228"/>
      <c r="F120" s="229" t="s">
        <v>506</v>
      </c>
      <c r="G120" s="230"/>
      <c r="H120" s="230"/>
      <c r="I120" s="258">
        <v>1.46</v>
      </c>
      <c r="J120" s="232"/>
      <c r="K120" s="230"/>
      <c r="L120" s="232"/>
      <c r="M120" s="230"/>
      <c r="N120" s="233"/>
      <c r="AJ120" s="221"/>
      <c r="AK120" s="225"/>
      <c r="AL120" s="225" t="s">
        <v>505</v>
      </c>
      <c r="AP120" s="225"/>
      <c r="AQ120" s="225"/>
    </row>
    <row r="121" spans="1:43" s="157" customFormat="1" ht="15" x14ac:dyDescent="0.25">
      <c r="A121" s="234"/>
      <c r="B121" s="235" t="s">
        <v>55</v>
      </c>
      <c r="C121" s="165" t="s">
        <v>59</v>
      </c>
      <c r="D121" s="165"/>
      <c r="E121" s="165"/>
      <c r="F121" s="236"/>
      <c r="G121" s="237"/>
      <c r="H121" s="237"/>
      <c r="I121" s="237"/>
      <c r="J121" s="238">
        <v>165.95</v>
      </c>
      <c r="K121" s="237"/>
      <c r="L121" s="238">
        <v>242.29</v>
      </c>
      <c r="M121" s="239">
        <v>29.73</v>
      </c>
      <c r="N121" s="240">
        <v>7203.28</v>
      </c>
      <c r="AJ121" s="221"/>
      <c r="AK121" s="225"/>
      <c r="AL121" s="225"/>
      <c r="AM121" s="155" t="s">
        <v>59</v>
      </c>
      <c r="AP121" s="225"/>
      <c r="AQ121" s="225"/>
    </row>
    <row r="122" spans="1:43" s="157" customFormat="1" ht="15" x14ac:dyDescent="0.25">
      <c r="A122" s="241"/>
      <c r="B122" s="235"/>
      <c r="C122" s="165" t="s">
        <v>66</v>
      </c>
      <c r="D122" s="165"/>
      <c r="E122" s="165"/>
      <c r="F122" s="236" t="s">
        <v>67</v>
      </c>
      <c r="G122" s="239">
        <v>12.96</v>
      </c>
      <c r="H122" s="237"/>
      <c r="I122" s="260">
        <v>18.921600000000002</v>
      </c>
      <c r="J122" s="243"/>
      <c r="K122" s="237"/>
      <c r="L122" s="243"/>
      <c r="M122" s="237"/>
      <c r="N122" s="244"/>
      <c r="AJ122" s="221"/>
      <c r="AK122" s="225"/>
      <c r="AL122" s="225"/>
      <c r="AN122" s="155" t="s">
        <v>66</v>
      </c>
      <c r="AP122" s="225"/>
      <c r="AQ122" s="225"/>
    </row>
    <row r="123" spans="1:43" s="157" customFormat="1" ht="15" x14ac:dyDescent="0.25">
      <c r="A123" s="245"/>
      <c r="B123" s="235"/>
      <c r="C123" s="246" t="s">
        <v>69</v>
      </c>
      <c r="D123" s="246"/>
      <c r="E123" s="246"/>
      <c r="F123" s="247"/>
      <c r="G123" s="248"/>
      <c r="H123" s="248"/>
      <c r="I123" s="248"/>
      <c r="J123" s="249">
        <v>165.95</v>
      </c>
      <c r="K123" s="248"/>
      <c r="L123" s="249">
        <v>242.29</v>
      </c>
      <c r="M123" s="248"/>
      <c r="N123" s="250"/>
      <c r="AJ123" s="221"/>
      <c r="AK123" s="225"/>
      <c r="AL123" s="225"/>
      <c r="AO123" s="155" t="s">
        <v>69</v>
      </c>
      <c r="AP123" s="225"/>
      <c r="AQ123" s="225"/>
    </row>
    <row r="124" spans="1:43" s="157" customFormat="1" ht="15" x14ac:dyDescent="0.25">
      <c r="A124" s="241"/>
      <c r="B124" s="235"/>
      <c r="C124" s="165" t="s">
        <v>70</v>
      </c>
      <c r="D124" s="165"/>
      <c r="E124" s="165"/>
      <c r="F124" s="236"/>
      <c r="G124" s="237"/>
      <c r="H124" s="237"/>
      <c r="I124" s="237"/>
      <c r="J124" s="243"/>
      <c r="K124" s="237"/>
      <c r="L124" s="238">
        <v>242.29</v>
      </c>
      <c r="M124" s="237"/>
      <c r="N124" s="240">
        <v>7203.28</v>
      </c>
      <c r="AJ124" s="221"/>
      <c r="AK124" s="225"/>
      <c r="AL124" s="225"/>
      <c r="AN124" s="155" t="s">
        <v>70</v>
      </c>
      <c r="AP124" s="225"/>
      <c r="AQ124" s="225"/>
    </row>
    <row r="125" spans="1:43" s="157" customFormat="1" ht="23.25" x14ac:dyDescent="0.25">
      <c r="A125" s="241"/>
      <c r="B125" s="235" t="s">
        <v>498</v>
      </c>
      <c r="C125" s="165" t="s">
        <v>499</v>
      </c>
      <c r="D125" s="165"/>
      <c r="E125" s="165"/>
      <c r="F125" s="236" t="s">
        <v>73</v>
      </c>
      <c r="G125" s="251">
        <v>74</v>
      </c>
      <c r="H125" s="237"/>
      <c r="I125" s="251">
        <v>74</v>
      </c>
      <c r="J125" s="243"/>
      <c r="K125" s="237"/>
      <c r="L125" s="238">
        <v>179.29</v>
      </c>
      <c r="M125" s="237"/>
      <c r="N125" s="240">
        <v>5330.43</v>
      </c>
      <c r="AJ125" s="221"/>
      <c r="AK125" s="225"/>
      <c r="AL125" s="225"/>
      <c r="AN125" s="155" t="s">
        <v>499</v>
      </c>
      <c r="AP125" s="225"/>
      <c r="AQ125" s="225"/>
    </row>
    <row r="126" spans="1:43" s="157" customFormat="1" ht="23.25" x14ac:dyDescent="0.25">
      <c r="A126" s="241"/>
      <c r="B126" s="235" t="s">
        <v>500</v>
      </c>
      <c r="C126" s="165" t="s">
        <v>501</v>
      </c>
      <c r="D126" s="165"/>
      <c r="E126" s="165"/>
      <c r="F126" s="236" t="s">
        <v>73</v>
      </c>
      <c r="G126" s="251">
        <v>36</v>
      </c>
      <c r="H126" s="237"/>
      <c r="I126" s="251">
        <v>36</v>
      </c>
      <c r="J126" s="243"/>
      <c r="K126" s="237"/>
      <c r="L126" s="238">
        <v>87.22</v>
      </c>
      <c r="M126" s="237"/>
      <c r="N126" s="240">
        <v>2593.1799999999998</v>
      </c>
      <c r="AJ126" s="221"/>
      <c r="AK126" s="225"/>
      <c r="AL126" s="225"/>
      <c r="AN126" s="155" t="s">
        <v>501</v>
      </c>
      <c r="AP126" s="225"/>
      <c r="AQ126" s="225"/>
    </row>
    <row r="127" spans="1:43" s="157" customFormat="1" ht="15" x14ac:dyDescent="0.25">
      <c r="A127" s="252"/>
      <c r="B127" s="253"/>
      <c r="C127" s="228" t="s">
        <v>76</v>
      </c>
      <c r="D127" s="228"/>
      <c r="E127" s="228"/>
      <c r="F127" s="229"/>
      <c r="G127" s="230"/>
      <c r="H127" s="230"/>
      <c r="I127" s="230"/>
      <c r="J127" s="232"/>
      <c r="K127" s="230"/>
      <c r="L127" s="261">
        <v>508.8</v>
      </c>
      <c r="M127" s="248"/>
      <c r="N127" s="255">
        <v>15126.89</v>
      </c>
      <c r="AJ127" s="221"/>
      <c r="AK127" s="225"/>
      <c r="AL127" s="225"/>
      <c r="AP127" s="225" t="s">
        <v>76</v>
      </c>
      <c r="AQ127" s="225"/>
    </row>
    <row r="128" spans="1:43" s="157" customFormat="1" ht="23.25" x14ac:dyDescent="0.25">
      <c r="A128" s="226" t="s">
        <v>98</v>
      </c>
      <c r="B128" s="227" t="s">
        <v>507</v>
      </c>
      <c r="C128" s="228" t="s">
        <v>508</v>
      </c>
      <c r="D128" s="228"/>
      <c r="E128" s="228"/>
      <c r="F128" s="229" t="s">
        <v>509</v>
      </c>
      <c r="G128" s="230"/>
      <c r="H128" s="230"/>
      <c r="I128" s="231">
        <v>146</v>
      </c>
      <c r="J128" s="232"/>
      <c r="K128" s="230"/>
      <c r="L128" s="232"/>
      <c r="M128" s="230"/>
      <c r="N128" s="233"/>
      <c r="AJ128" s="221"/>
      <c r="AK128" s="225"/>
      <c r="AL128" s="225" t="s">
        <v>508</v>
      </c>
      <c r="AP128" s="225"/>
      <c r="AQ128" s="225"/>
    </row>
    <row r="129" spans="1:43" s="157" customFormat="1" ht="15" x14ac:dyDescent="0.25">
      <c r="A129" s="234"/>
      <c r="B129" s="235" t="s">
        <v>55</v>
      </c>
      <c r="C129" s="165" t="s">
        <v>59</v>
      </c>
      <c r="D129" s="165"/>
      <c r="E129" s="165"/>
      <c r="F129" s="236"/>
      <c r="G129" s="237"/>
      <c r="H129" s="237"/>
      <c r="I129" s="237"/>
      <c r="J129" s="238">
        <v>12.81</v>
      </c>
      <c r="K129" s="237"/>
      <c r="L129" s="256">
        <v>1870.26</v>
      </c>
      <c r="M129" s="239">
        <v>29.73</v>
      </c>
      <c r="N129" s="240">
        <v>55602.83</v>
      </c>
      <c r="AJ129" s="221"/>
      <c r="AK129" s="225"/>
      <c r="AL129" s="225"/>
      <c r="AM129" s="155" t="s">
        <v>59</v>
      </c>
      <c r="AP129" s="225"/>
      <c r="AQ129" s="225"/>
    </row>
    <row r="130" spans="1:43" s="157" customFormat="1" ht="15" x14ac:dyDescent="0.25">
      <c r="A130" s="241"/>
      <c r="B130" s="235"/>
      <c r="C130" s="165" t="s">
        <v>66</v>
      </c>
      <c r="D130" s="165"/>
      <c r="E130" s="165"/>
      <c r="F130" s="236" t="s">
        <v>67</v>
      </c>
      <c r="G130" s="251">
        <v>1</v>
      </c>
      <c r="H130" s="237"/>
      <c r="I130" s="251">
        <v>146</v>
      </c>
      <c r="J130" s="243"/>
      <c r="K130" s="237"/>
      <c r="L130" s="243"/>
      <c r="M130" s="237"/>
      <c r="N130" s="244"/>
      <c r="AJ130" s="221"/>
      <c r="AK130" s="225"/>
      <c r="AL130" s="225"/>
      <c r="AN130" s="155" t="s">
        <v>66</v>
      </c>
      <c r="AP130" s="225"/>
      <c r="AQ130" s="225"/>
    </row>
    <row r="131" spans="1:43" s="157" customFormat="1" ht="15" x14ac:dyDescent="0.25">
      <c r="A131" s="245"/>
      <c r="B131" s="235"/>
      <c r="C131" s="246" t="s">
        <v>69</v>
      </c>
      <c r="D131" s="246"/>
      <c r="E131" s="246"/>
      <c r="F131" s="247"/>
      <c r="G131" s="248"/>
      <c r="H131" s="248"/>
      <c r="I131" s="248"/>
      <c r="J131" s="249">
        <v>12.81</v>
      </c>
      <c r="K131" s="248"/>
      <c r="L131" s="257">
        <v>1870.26</v>
      </c>
      <c r="M131" s="248"/>
      <c r="N131" s="250"/>
      <c r="AJ131" s="221"/>
      <c r="AK131" s="225"/>
      <c r="AL131" s="225"/>
      <c r="AO131" s="155" t="s">
        <v>69</v>
      </c>
      <c r="AP131" s="225"/>
      <c r="AQ131" s="225"/>
    </row>
    <row r="132" spans="1:43" s="157" customFormat="1" ht="15" x14ac:dyDescent="0.25">
      <c r="A132" s="241"/>
      <c r="B132" s="235"/>
      <c r="C132" s="165" t="s">
        <v>70</v>
      </c>
      <c r="D132" s="165"/>
      <c r="E132" s="165"/>
      <c r="F132" s="236"/>
      <c r="G132" s="237"/>
      <c r="H132" s="237"/>
      <c r="I132" s="237"/>
      <c r="J132" s="243"/>
      <c r="K132" s="237"/>
      <c r="L132" s="256">
        <v>1870.26</v>
      </c>
      <c r="M132" s="237"/>
      <c r="N132" s="240">
        <v>55602.83</v>
      </c>
      <c r="AJ132" s="221"/>
      <c r="AK132" s="225"/>
      <c r="AL132" s="225"/>
      <c r="AN132" s="155" t="s">
        <v>70</v>
      </c>
      <c r="AP132" s="225"/>
      <c r="AQ132" s="225"/>
    </row>
    <row r="133" spans="1:43" s="157" customFormat="1" ht="23.25" x14ac:dyDescent="0.25">
      <c r="A133" s="241"/>
      <c r="B133" s="235" t="s">
        <v>498</v>
      </c>
      <c r="C133" s="165" t="s">
        <v>499</v>
      </c>
      <c r="D133" s="165"/>
      <c r="E133" s="165"/>
      <c r="F133" s="236" t="s">
        <v>73</v>
      </c>
      <c r="G133" s="251">
        <v>74</v>
      </c>
      <c r="H133" s="237"/>
      <c r="I133" s="251">
        <v>74</v>
      </c>
      <c r="J133" s="243"/>
      <c r="K133" s="237"/>
      <c r="L133" s="256">
        <v>1383.99</v>
      </c>
      <c r="M133" s="237"/>
      <c r="N133" s="240">
        <v>41146.089999999997</v>
      </c>
      <c r="AJ133" s="221"/>
      <c r="AK133" s="225"/>
      <c r="AL133" s="225"/>
      <c r="AN133" s="155" t="s">
        <v>499</v>
      </c>
      <c r="AP133" s="225"/>
      <c r="AQ133" s="225"/>
    </row>
    <row r="134" spans="1:43" s="157" customFormat="1" ht="23.25" x14ac:dyDescent="0.25">
      <c r="A134" s="241"/>
      <c r="B134" s="235" t="s">
        <v>500</v>
      </c>
      <c r="C134" s="165" t="s">
        <v>501</v>
      </c>
      <c r="D134" s="165"/>
      <c r="E134" s="165"/>
      <c r="F134" s="236" t="s">
        <v>73</v>
      </c>
      <c r="G134" s="251">
        <v>36</v>
      </c>
      <c r="H134" s="237"/>
      <c r="I134" s="251">
        <v>36</v>
      </c>
      <c r="J134" s="243"/>
      <c r="K134" s="237"/>
      <c r="L134" s="238">
        <v>673.29</v>
      </c>
      <c r="M134" s="237"/>
      <c r="N134" s="240">
        <v>20017.02</v>
      </c>
      <c r="AJ134" s="221"/>
      <c r="AK134" s="225"/>
      <c r="AL134" s="225"/>
      <c r="AN134" s="155" t="s">
        <v>501</v>
      </c>
      <c r="AP134" s="225"/>
      <c r="AQ134" s="225"/>
    </row>
    <row r="135" spans="1:43" s="157" customFormat="1" ht="15" x14ac:dyDescent="0.25">
      <c r="A135" s="252"/>
      <c r="B135" s="253"/>
      <c r="C135" s="228" t="s">
        <v>76</v>
      </c>
      <c r="D135" s="228"/>
      <c r="E135" s="228"/>
      <c r="F135" s="229"/>
      <c r="G135" s="230"/>
      <c r="H135" s="230"/>
      <c r="I135" s="230"/>
      <c r="J135" s="232"/>
      <c r="K135" s="230"/>
      <c r="L135" s="254">
        <v>3927.54</v>
      </c>
      <c r="M135" s="248"/>
      <c r="N135" s="255">
        <v>116765.94</v>
      </c>
      <c r="AJ135" s="221"/>
      <c r="AK135" s="225"/>
      <c r="AL135" s="225"/>
      <c r="AP135" s="225" t="s">
        <v>76</v>
      </c>
      <c r="AQ135" s="225"/>
    </row>
    <row r="136" spans="1:43" s="157" customFormat="1" ht="23.25" x14ac:dyDescent="0.25">
      <c r="A136" s="226" t="s">
        <v>101</v>
      </c>
      <c r="B136" s="227" t="s">
        <v>510</v>
      </c>
      <c r="C136" s="228" t="s">
        <v>511</v>
      </c>
      <c r="D136" s="228"/>
      <c r="E136" s="228"/>
      <c r="F136" s="229" t="s">
        <v>509</v>
      </c>
      <c r="G136" s="230"/>
      <c r="H136" s="230"/>
      <c r="I136" s="231">
        <v>10</v>
      </c>
      <c r="J136" s="232"/>
      <c r="K136" s="230"/>
      <c r="L136" s="232"/>
      <c r="M136" s="230"/>
      <c r="N136" s="233"/>
      <c r="AJ136" s="221"/>
      <c r="AK136" s="225"/>
      <c r="AL136" s="225" t="s">
        <v>511</v>
      </c>
      <c r="AP136" s="225"/>
      <c r="AQ136" s="225"/>
    </row>
    <row r="137" spans="1:43" s="157" customFormat="1" ht="15" x14ac:dyDescent="0.25">
      <c r="A137" s="234"/>
      <c r="B137" s="235" t="s">
        <v>55</v>
      </c>
      <c r="C137" s="165" t="s">
        <v>59</v>
      </c>
      <c r="D137" s="165"/>
      <c r="E137" s="165"/>
      <c r="F137" s="236"/>
      <c r="G137" s="237"/>
      <c r="H137" s="237"/>
      <c r="I137" s="237"/>
      <c r="J137" s="238">
        <v>41.49</v>
      </c>
      <c r="K137" s="237"/>
      <c r="L137" s="238">
        <v>414.9</v>
      </c>
      <c r="M137" s="239">
        <v>29.73</v>
      </c>
      <c r="N137" s="240">
        <v>12334.98</v>
      </c>
      <c r="AJ137" s="221"/>
      <c r="AK137" s="225"/>
      <c r="AL137" s="225"/>
      <c r="AM137" s="155" t="s">
        <v>59</v>
      </c>
      <c r="AP137" s="225"/>
      <c r="AQ137" s="225"/>
    </row>
    <row r="138" spans="1:43" s="157" customFormat="1" ht="15" x14ac:dyDescent="0.25">
      <c r="A138" s="241"/>
      <c r="B138" s="235"/>
      <c r="C138" s="165" t="s">
        <v>66</v>
      </c>
      <c r="D138" s="165"/>
      <c r="E138" s="165"/>
      <c r="F138" s="236" t="s">
        <v>67</v>
      </c>
      <c r="G138" s="239">
        <v>3.24</v>
      </c>
      <c r="H138" s="237"/>
      <c r="I138" s="242">
        <v>32.4</v>
      </c>
      <c r="J138" s="243"/>
      <c r="K138" s="237"/>
      <c r="L138" s="243"/>
      <c r="M138" s="237"/>
      <c r="N138" s="244"/>
      <c r="AJ138" s="221"/>
      <c r="AK138" s="225"/>
      <c r="AL138" s="225"/>
      <c r="AN138" s="155" t="s">
        <v>66</v>
      </c>
      <c r="AP138" s="225"/>
      <c r="AQ138" s="225"/>
    </row>
    <row r="139" spans="1:43" s="157" customFormat="1" ht="15" x14ac:dyDescent="0.25">
      <c r="A139" s="245"/>
      <c r="B139" s="235"/>
      <c r="C139" s="246" t="s">
        <v>69</v>
      </c>
      <c r="D139" s="246"/>
      <c r="E139" s="246"/>
      <c r="F139" s="247"/>
      <c r="G139" s="248"/>
      <c r="H139" s="248"/>
      <c r="I139" s="248"/>
      <c r="J139" s="249">
        <v>41.49</v>
      </c>
      <c r="K139" s="248"/>
      <c r="L139" s="249">
        <v>414.9</v>
      </c>
      <c r="M139" s="248"/>
      <c r="N139" s="250"/>
      <c r="AJ139" s="221"/>
      <c r="AK139" s="225"/>
      <c r="AL139" s="225"/>
      <c r="AO139" s="155" t="s">
        <v>69</v>
      </c>
      <c r="AP139" s="225"/>
      <c r="AQ139" s="225"/>
    </row>
    <row r="140" spans="1:43" s="157" customFormat="1" ht="15" x14ac:dyDescent="0.25">
      <c r="A140" s="241"/>
      <c r="B140" s="235"/>
      <c r="C140" s="165" t="s">
        <v>70</v>
      </c>
      <c r="D140" s="165"/>
      <c r="E140" s="165"/>
      <c r="F140" s="236"/>
      <c r="G140" s="237"/>
      <c r="H140" s="237"/>
      <c r="I140" s="237"/>
      <c r="J140" s="243"/>
      <c r="K140" s="237"/>
      <c r="L140" s="238">
        <v>414.9</v>
      </c>
      <c r="M140" s="237"/>
      <c r="N140" s="240">
        <v>12334.98</v>
      </c>
      <c r="AJ140" s="221"/>
      <c r="AK140" s="225"/>
      <c r="AL140" s="225"/>
      <c r="AN140" s="155" t="s">
        <v>70</v>
      </c>
      <c r="AP140" s="225"/>
      <c r="AQ140" s="225"/>
    </row>
    <row r="141" spans="1:43" s="157" customFormat="1" ht="23.25" x14ac:dyDescent="0.25">
      <c r="A141" s="241"/>
      <c r="B141" s="235" t="s">
        <v>498</v>
      </c>
      <c r="C141" s="165" t="s">
        <v>499</v>
      </c>
      <c r="D141" s="165"/>
      <c r="E141" s="165"/>
      <c r="F141" s="236" t="s">
        <v>73</v>
      </c>
      <c r="G141" s="251">
        <v>74</v>
      </c>
      <c r="H141" s="237"/>
      <c r="I141" s="251">
        <v>74</v>
      </c>
      <c r="J141" s="243"/>
      <c r="K141" s="237"/>
      <c r="L141" s="238">
        <v>307.02999999999997</v>
      </c>
      <c r="M141" s="237"/>
      <c r="N141" s="240">
        <v>9127.89</v>
      </c>
      <c r="AJ141" s="221"/>
      <c r="AK141" s="225"/>
      <c r="AL141" s="225"/>
      <c r="AN141" s="155" t="s">
        <v>499</v>
      </c>
      <c r="AP141" s="225"/>
      <c r="AQ141" s="225"/>
    </row>
    <row r="142" spans="1:43" s="157" customFormat="1" ht="23.25" x14ac:dyDescent="0.25">
      <c r="A142" s="241"/>
      <c r="B142" s="235" t="s">
        <v>500</v>
      </c>
      <c r="C142" s="165" t="s">
        <v>501</v>
      </c>
      <c r="D142" s="165"/>
      <c r="E142" s="165"/>
      <c r="F142" s="236" t="s">
        <v>73</v>
      </c>
      <c r="G142" s="251">
        <v>36</v>
      </c>
      <c r="H142" s="237"/>
      <c r="I142" s="251">
        <v>36</v>
      </c>
      <c r="J142" s="243"/>
      <c r="K142" s="237"/>
      <c r="L142" s="238">
        <v>149.36000000000001</v>
      </c>
      <c r="M142" s="237"/>
      <c r="N142" s="240">
        <v>4440.59</v>
      </c>
      <c r="AJ142" s="221"/>
      <c r="AK142" s="225"/>
      <c r="AL142" s="225"/>
      <c r="AN142" s="155" t="s">
        <v>501</v>
      </c>
      <c r="AP142" s="225"/>
      <c r="AQ142" s="225"/>
    </row>
    <row r="143" spans="1:43" s="157" customFormat="1" ht="15" x14ac:dyDescent="0.25">
      <c r="A143" s="252"/>
      <c r="B143" s="253"/>
      <c r="C143" s="228" t="s">
        <v>76</v>
      </c>
      <c r="D143" s="228"/>
      <c r="E143" s="228"/>
      <c r="F143" s="229"/>
      <c r="G143" s="230"/>
      <c r="H143" s="230"/>
      <c r="I143" s="230"/>
      <c r="J143" s="232"/>
      <c r="K143" s="230"/>
      <c r="L143" s="261">
        <v>871.29</v>
      </c>
      <c r="M143" s="248"/>
      <c r="N143" s="255">
        <v>25903.46</v>
      </c>
      <c r="AJ143" s="221"/>
      <c r="AK143" s="225"/>
      <c r="AL143" s="225"/>
      <c r="AP143" s="225" t="s">
        <v>76</v>
      </c>
      <c r="AQ143" s="225"/>
    </row>
    <row r="144" spans="1:43" s="157" customFormat="1" ht="34.5" x14ac:dyDescent="0.25">
      <c r="A144" s="226" t="s">
        <v>104</v>
      </c>
      <c r="B144" s="227" t="s">
        <v>517</v>
      </c>
      <c r="C144" s="228" t="s">
        <v>518</v>
      </c>
      <c r="D144" s="228"/>
      <c r="E144" s="228"/>
      <c r="F144" s="229" t="s">
        <v>519</v>
      </c>
      <c r="G144" s="230"/>
      <c r="H144" s="230"/>
      <c r="I144" s="231">
        <v>392</v>
      </c>
      <c r="J144" s="232"/>
      <c r="K144" s="230"/>
      <c r="L144" s="232"/>
      <c r="M144" s="230"/>
      <c r="N144" s="233"/>
      <c r="AJ144" s="221"/>
      <c r="AK144" s="225"/>
      <c r="AL144" s="225" t="s">
        <v>518</v>
      </c>
      <c r="AP144" s="225"/>
      <c r="AQ144" s="225"/>
    </row>
    <row r="145" spans="1:43" s="157" customFormat="1" ht="15" x14ac:dyDescent="0.25">
      <c r="A145" s="234"/>
      <c r="B145" s="235" t="s">
        <v>55</v>
      </c>
      <c r="C145" s="165" t="s">
        <v>59</v>
      </c>
      <c r="D145" s="165"/>
      <c r="E145" s="165"/>
      <c r="F145" s="236"/>
      <c r="G145" s="237"/>
      <c r="H145" s="237"/>
      <c r="I145" s="237"/>
      <c r="J145" s="238">
        <v>33.22</v>
      </c>
      <c r="K145" s="237"/>
      <c r="L145" s="256">
        <v>13022.24</v>
      </c>
      <c r="M145" s="239">
        <v>29.73</v>
      </c>
      <c r="N145" s="240">
        <v>387151.2</v>
      </c>
      <c r="AJ145" s="221"/>
      <c r="AK145" s="225"/>
      <c r="AL145" s="225"/>
      <c r="AM145" s="155" t="s">
        <v>59</v>
      </c>
      <c r="AP145" s="225"/>
      <c r="AQ145" s="225"/>
    </row>
    <row r="146" spans="1:43" s="157" customFormat="1" ht="15" x14ac:dyDescent="0.25">
      <c r="A146" s="241"/>
      <c r="B146" s="235"/>
      <c r="C146" s="165" t="s">
        <v>66</v>
      </c>
      <c r="D146" s="165"/>
      <c r="E146" s="165"/>
      <c r="F146" s="236" t="s">
        <v>67</v>
      </c>
      <c r="G146" s="242">
        <v>2.7</v>
      </c>
      <c r="H146" s="237"/>
      <c r="I146" s="242">
        <v>1058.4000000000001</v>
      </c>
      <c r="J146" s="243"/>
      <c r="K146" s="237"/>
      <c r="L146" s="243"/>
      <c r="M146" s="237"/>
      <c r="N146" s="244"/>
      <c r="AJ146" s="221"/>
      <c r="AK146" s="225"/>
      <c r="AL146" s="225"/>
      <c r="AN146" s="155" t="s">
        <v>66</v>
      </c>
      <c r="AP146" s="225"/>
      <c r="AQ146" s="225"/>
    </row>
    <row r="147" spans="1:43" s="157" customFormat="1" ht="15" x14ac:dyDescent="0.25">
      <c r="A147" s="245"/>
      <c r="B147" s="235"/>
      <c r="C147" s="246" t="s">
        <v>69</v>
      </c>
      <c r="D147" s="246"/>
      <c r="E147" s="246"/>
      <c r="F147" s="247"/>
      <c r="G147" s="248"/>
      <c r="H147" s="248"/>
      <c r="I147" s="248"/>
      <c r="J147" s="249">
        <v>33.22</v>
      </c>
      <c r="K147" s="248"/>
      <c r="L147" s="257">
        <v>13022.24</v>
      </c>
      <c r="M147" s="248"/>
      <c r="N147" s="250"/>
      <c r="AJ147" s="221"/>
      <c r="AK147" s="225"/>
      <c r="AL147" s="225"/>
      <c r="AO147" s="155" t="s">
        <v>69</v>
      </c>
      <c r="AP147" s="225"/>
      <c r="AQ147" s="225"/>
    </row>
    <row r="148" spans="1:43" s="157" customFormat="1" ht="15" x14ac:dyDescent="0.25">
      <c r="A148" s="241"/>
      <c r="B148" s="235"/>
      <c r="C148" s="165" t="s">
        <v>70</v>
      </c>
      <c r="D148" s="165"/>
      <c r="E148" s="165"/>
      <c r="F148" s="236"/>
      <c r="G148" s="237"/>
      <c r="H148" s="237"/>
      <c r="I148" s="237"/>
      <c r="J148" s="243"/>
      <c r="K148" s="237"/>
      <c r="L148" s="256">
        <v>13022.24</v>
      </c>
      <c r="M148" s="237"/>
      <c r="N148" s="240">
        <v>387151.2</v>
      </c>
      <c r="AJ148" s="221"/>
      <c r="AK148" s="225"/>
      <c r="AL148" s="225"/>
      <c r="AN148" s="155" t="s">
        <v>70</v>
      </c>
      <c r="AP148" s="225"/>
      <c r="AQ148" s="225"/>
    </row>
    <row r="149" spans="1:43" s="157" customFormat="1" ht="23.25" x14ac:dyDescent="0.25">
      <c r="A149" s="241"/>
      <c r="B149" s="235" t="s">
        <v>498</v>
      </c>
      <c r="C149" s="165" t="s">
        <v>499</v>
      </c>
      <c r="D149" s="165"/>
      <c r="E149" s="165"/>
      <c r="F149" s="236" t="s">
        <v>73</v>
      </c>
      <c r="G149" s="251">
        <v>74</v>
      </c>
      <c r="H149" s="237"/>
      <c r="I149" s="251">
        <v>74</v>
      </c>
      <c r="J149" s="243"/>
      <c r="K149" s="237"/>
      <c r="L149" s="256">
        <v>9636.4599999999991</v>
      </c>
      <c r="M149" s="237"/>
      <c r="N149" s="240">
        <v>286491.89</v>
      </c>
      <c r="AJ149" s="221"/>
      <c r="AK149" s="225"/>
      <c r="AL149" s="225"/>
      <c r="AN149" s="155" t="s">
        <v>499</v>
      </c>
      <c r="AP149" s="225"/>
      <c r="AQ149" s="225"/>
    </row>
    <row r="150" spans="1:43" s="157" customFormat="1" ht="23.25" x14ac:dyDescent="0.25">
      <c r="A150" s="241"/>
      <c r="B150" s="235" t="s">
        <v>500</v>
      </c>
      <c r="C150" s="165" t="s">
        <v>501</v>
      </c>
      <c r="D150" s="165"/>
      <c r="E150" s="165"/>
      <c r="F150" s="236" t="s">
        <v>73</v>
      </c>
      <c r="G150" s="251">
        <v>36</v>
      </c>
      <c r="H150" s="237"/>
      <c r="I150" s="251">
        <v>36</v>
      </c>
      <c r="J150" s="243"/>
      <c r="K150" s="237"/>
      <c r="L150" s="256">
        <v>4688.01</v>
      </c>
      <c r="M150" s="237"/>
      <c r="N150" s="240">
        <v>139374.43</v>
      </c>
      <c r="AJ150" s="221"/>
      <c r="AK150" s="225"/>
      <c r="AL150" s="225"/>
      <c r="AN150" s="155" t="s">
        <v>501</v>
      </c>
      <c r="AP150" s="225"/>
      <c r="AQ150" s="225"/>
    </row>
    <row r="151" spans="1:43" s="157" customFormat="1" ht="15" x14ac:dyDescent="0.25">
      <c r="A151" s="252"/>
      <c r="B151" s="253"/>
      <c r="C151" s="228" t="s">
        <v>76</v>
      </c>
      <c r="D151" s="228"/>
      <c r="E151" s="228"/>
      <c r="F151" s="229"/>
      <c r="G151" s="230"/>
      <c r="H151" s="230"/>
      <c r="I151" s="230"/>
      <c r="J151" s="232"/>
      <c r="K151" s="230"/>
      <c r="L151" s="254">
        <v>27346.71</v>
      </c>
      <c r="M151" s="248"/>
      <c r="N151" s="255">
        <v>813017.52</v>
      </c>
      <c r="AJ151" s="221"/>
      <c r="AK151" s="225"/>
      <c r="AL151" s="225"/>
      <c r="AP151" s="225" t="s">
        <v>76</v>
      </c>
      <c r="AQ151" s="225"/>
    </row>
    <row r="152" spans="1:43" s="157" customFormat="1" ht="0" hidden="1" customHeight="1" x14ac:dyDescent="0.25">
      <c r="A152" s="262"/>
      <c r="B152" s="263"/>
      <c r="C152" s="263"/>
      <c r="D152" s="263"/>
      <c r="E152" s="263"/>
      <c r="F152" s="264"/>
      <c r="G152" s="264"/>
      <c r="H152" s="264"/>
      <c r="I152" s="264"/>
      <c r="J152" s="265"/>
      <c r="K152" s="264"/>
      <c r="L152" s="265"/>
      <c r="M152" s="237"/>
      <c r="N152" s="265"/>
      <c r="AJ152" s="221"/>
      <c r="AK152" s="225"/>
      <c r="AL152" s="225"/>
      <c r="AP152" s="225"/>
      <c r="AQ152" s="225"/>
    </row>
    <row r="153" spans="1:43" s="157" customFormat="1" ht="15" x14ac:dyDescent="0.25">
      <c r="A153" s="266"/>
      <c r="B153" s="267"/>
      <c r="C153" s="228" t="s">
        <v>520</v>
      </c>
      <c r="D153" s="228"/>
      <c r="E153" s="228"/>
      <c r="F153" s="228"/>
      <c r="G153" s="228"/>
      <c r="H153" s="228"/>
      <c r="I153" s="228"/>
      <c r="J153" s="228"/>
      <c r="K153" s="228"/>
      <c r="L153" s="268">
        <v>32654.34</v>
      </c>
      <c r="M153" s="269"/>
      <c r="N153" s="270">
        <v>970813.81</v>
      </c>
      <c r="AJ153" s="221"/>
      <c r="AK153" s="225"/>
      <c r="AL153" s="225"/>
      <c r="AP153" s="225"/>
      <c r="AQ153" s="225" t="s">
        <v>520</v>
      </c>
    </row>
    <row r="154" spans="1:43" s="157" customFormat="1" ht="15" x14ac:dyDescent="0.25">
      <c r="A154" s="218" t="s">
        <v>521</v>
      </c>
      <c r="B154" s="219"/>
      <c r="C154" s="219"/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220"/>
      <c r="AJ154" s="221" t="s">
        <v>521</v>
      </c>
      <c r="AK154" s="225"/>
      <c r="AL154" s="225"/>
      <c r="AP154" s="225"/>
      <c r="AQ154" s="225"/>
    </row>
    <row r="155" spans="1:43" s="157" customFormat="1" ht="15" x14ac:dyDescent="0.25">
      <c r="A155" s="222" t="s">
        <v>514</v>
      </c>
      <c r="B155" s="223"/>
      <c r="C155" s="223"/>
      <c r="D155" s="223"/>
      <c r="E155" s="223"/>
      <c r="F155" s="223"/>
      <c r="G155" s="223"/>
      <c r="H155" s="223"/>
      <c r="I155" s="223"/>
      <c r="J155" s="223"/>
      <c r="K155" s="223"/>
      <c r="L155" s="223"/>
      <c r="M155" s="223"/>
      <c r="N155" s="224"/>
      <c r="AJ155" s="221"/>
      <c r="AK155" s="225" t="s">
        <v>514</v>
      </c>
      <c r="AL155" s="225"/>
      <c r="AP155" s="225"/>
      <c r="AQ155" s="225"/>
    </row>
    <row r="156" spans="1:43" s="157" customFormat="1" ht="34.5" x14ac:dyDescent="0.25">
      <c r="A156" s="226" t="s">
        <v>107</v>
      </c>
      <c r="B156" s="227" t="s">
        <v>522</v>
      </c>
      <c r="C156" s="228" t="s">
        <v>523</v>
      </c>
      <c r="D156" s="228"/>
      <c r="E156" s="228"/>
      <c r="F156" s="229" t="s">
        <v>58</v>
      </c>
      <c r="G156" s="230"/>
      <c r="H156" s="230"/>
      <c r="I156" s="231">
        <v>6</v>
      </c>
      <c r="J156" s="232"/>
      <c r="K156" s="230"/>
      <c r="L156" s="232"/>
      <c r="M156" s="230"/>
      <c r="N156" s="233"/>
      <c r="AJ156" s="221"/>
      <c r="AK156" s="225"/>
      <c r="AL156" s="225" t="s">
        <v>523</v>
      </c>
      <c r="AP156" s="225"/>
      <c r="AQ156" s="225"/>
    </row>
    <row r="157" spans="1:43" s="157" customFormat="1" ht="15" x14ac:dyDescent="0.25">
      <c r="A157" s="234"/>
      <c r="B157" s="235" t="s">
        <v>55</v>
      </c>
      <c r="C157" s="165" t="s">
        <v>59</v>
      </c>
      <c r="D157" s="165"/>
      <c r="E157" s="165"/>
      <c r="F157" s="236"/>
      <c r="G157" s="237"/>
      <c r="H157" s="237"/>
      <c r="I157" s="237"/>
      <c r="J157" s="238">
        <v>218.19</v>
      </c>
      <c r="K157" s="237"/>
      <c r="L157" s="256">
        <v>1309.1400000000001</v>
      </c>
      <c r="M157" s="239">
        <v>29.73</v>
      </c>
      <c r="N157" s="240">
        <v>38920.730000000003</v>
      </c>
      <c r="AJ157" s="221"/>
      <c r="AK157" s="225"/>
      <c r="AL157" s="225"/>
      <c r="AM157" s="155" t="s">
        <v>59</v>
      </c>
      <c r="AP157" s="225"/>
      <c r="AQ157" s="225"/>
    </row>
    <row r="158" spans="1:43" s="157" customFormat="1" ht="15" x14ac:dyDescent="0.25">
      <c r="A158" s="241"/>
      <c r="B158" s="235"/>
      <c r="C158" s="165" t="s">
        <v>66</v>
      </c>
      <c r="D158" s="165"/>
      <c r="E158" s="165"/>
      <c r="F158" s="236" t="s">
        <v>67</v>
      </c>
      <c r="G158" s="251">
        <v>18</v>
      </c>
      <c r="H158" s="237"/>
      <c r="I158" s="251">
        <v>108</v>
      </c>
      <c r="J158" s="243"/>
      <c r="K158" s="237"/>
      <c r="L158" s="243"/>
      <c r="M158" s="237"/>
      <c r="N158" s="244"/>
      <c r="AJ158" s="221"/>
      <c r="AK158" s="225"/>
      <c r="AL158" s="225"/>
      <c r="AN158" s="155" t="s">
        <v>66</v>
      </c>
      <c r="AP158" s="225"/>
      <c r="AQ158" s="225"/>
    </row>
    <row r="159" spans="1:43" s="157" customFormat="1" ht="15" x14ac:dyDescent="0.25">
      <c r="A159" s="245"/>
      <c r="B159" s="235"/>
      <c r="C159" s="246" t="s">
        <v>69</v>
      </c>
      <c r="D159" s="246"/>
      <c r="E159" s="246"/>
      <c r="F159" s="247"/>
      <c r="G159" s="248"/>
      <c r="H159" s="248"/>
      <c r="I159" s="248"/>
      <c r="J159" s="249">
        <v>218.19</v>
      </c>
      <c r="K159" s="248"/>
      <c r="L159" s="257">
        <v>1309.1400000000001</v>
      </c>
      <c r="M159" s="248"/>
      <c r="N159" s="250"/>
      <c r="AJ159" s="221"/>
      <c r="AK159" s="225"/>
      <c r="AL159" s="225"/>
      <c r="AO159" s="155" t="s">
        <v>69</v>
      </c>
      <c r="AP159" s="225"/>
      <c r="AQ159" s="225"/>
    </row>
    <row r="160" spans="1:43" s="157" customFormat="1" ht="15" x14ac:dyDescent="0.25">
      <c r="A160" s="241"/>
      <c r="B160" s="235"/>
      <c r="C160" s="165" t="s">
        <v>70</v>
      </c>
      <c r="D160" s="165"/>
      <c r="E160" s="165"/>
      <c r="F160" s="236"/>
      <c r="G160" s="237"/>
      <c r="H160" s="237"/>
      <c r="I160" s="237"/>
      <c r="J160" s="243"/>
      <c r="K160" s="237"/>
      <c r="L160" s="256">
        <v>1309.1400000000001</v>
      </c>
      <c r="M160" s="237"/>
      <c r="N160" s="240">
        <v>38920.730000000003</v>
      </c>
      <c r="AJ160" s="221"/>
      <c r="AK160" s="225"/>
      <c r="AL160" s="225"/>
      <c r="AN160" s="155" t="s">
        <v>70</v>
      </c>
      <c r="AP160" s="225"/>
      <c r="AQ160" s="225"/>
    </row>
    <row r="161" spans="1:43" s="157" customFormat="1" ht="23.25" x14ac:dyDescent="0.25">
      <c r="A161" s="241"/>
      <c r="B161" s="235" t="s">
        <v>498</v>
      </c>
      <c r="C161" s="165" t="s">
        <v>499</v>
      </c>
      <c r="D161" s="165"/>
      <c r="E161" s="165"/>
      <c r="F161" s="236" t="s">
        <v>73</v>
      </c>
      <c r="G161" s="251">
        <v>74</v>
      </c>
      <c r="H161" s="237"/>
      <c r="I161" s="251">
        <v>74</v>
      </c>
      <c r="J161" s="243"/>
      <c r="K161" s="237"/>
      <c r="L161" s="238">
        <v>968.76</v>
      </c>
      <c r="M161" s="237"/>
      <c r="N161" s="240">
        <v>28801.34</v>
      </c>
      <c r="AJ161" s="221"/>
      <c r="AK161" s="225"/>
      <c r="AL161" s="225"/>
      <c r="AN161" s="155" t="s">
        <v>499</v>
      </c>
      <c r="AP161" s="225"/>
      <c r="AQ161" s="225"/>
    </row>
    <row r="162" spans="1:43" s="157" customFormat="1" ht="23.25" x14ac:dyDescent="0.25">
      <c r="A162" s="241"/>
      <c r="B162" s="235" t="s">
        <v>500</v>
      </c>
      <c r="C162" s="165" t="s">
        <v>501</v>
      </c>
      <c r="D162" s="165"/>
      <c r="E162" s="165"/>
      <c r="F162" s="236" t="s">
        <v>73</v>
      </c>
      <c r="G162" s="251">
        <v>36</v>
      </c>
      <c r="H162" s="237"/>
      <c r="I162" s="251">
        <v>36</v>
      </c>
      <c r="J162" s="243"/>
      <c r="K162" s="237"/>
      <c r="L162" s="238">
        <v>471.29</v>
      </c>
      <c r="M162" s="237"/>
      <c r="N162" s="240">
        <v>14011.46</v>
      </c>
      <c r="AJ162" s="221"/>
      <c r="AK162" s="225"/>
      <c r="AL162" s="225"/>
      <c r="AN162" s="155" t="s">
        <v>501</v>
      </c>
      <c r="AP162" s="225"/>
      <c r="AQ162" s="225"/>
    </row>
    <row r="163" spans="1:43" s="157" customFormat="1" ht="15" x14ac:dyDescent="0.25">
      <c r="A163" s="252"/>
      <c r="B163" s="253"/>
      <c r="C163" s="228" t="s">
        <v>76</v>
      </c>
      <c r="D163" s="228"/>
      <c r="E163" s="228"/>
      <c r="F163" s="229"/>
      <c r="G163" s="230"/>
      <c r="H163" s="230"/>
      <c r="I163" s="230"/>
      <c r="J163" s="232"/>
      <c r="K163" s="230"/>
      <c r="L163" s="254">
        <v>2749.19</v>
      </c>
      <c r="M163" s="248"/>
      <c r="N163" s="255">
        <v>81733.53</v>
      </c>
      <c r="AJ163" s="221"/>
      <c r="AK163" s="225"/>
      <c r="AL163" s="225"/>
      <c r="AP163" s="225" t="s">
        <v>76</v>
      </c>
      <c r="AQ163" s="225"/>
    </row>
    <row r="164" spans="1:43" s="157" customFormat="1" ht="45.75" x14ac:dyDescent="0.25">
      <c r="A164" s="226" t="s">
        <v>110</v>
      </c>
      <c r="B164" s="227" t="s">
        <v>524</v>
      </c>
      <c r="C164" s="228" t="s">
        <v>525</v>
      </c>
      <c r="D164" s="228"/>
      <c r="E164" s="228"/>
      <c r="F164" s="229" t="s">
        <v>519</v>
      </c>
      <c r="G164" s="230"/>
      <c r="H164" s="230"/>
      <c r="I164" s="231">
        <v>18</v>
      </c>
      <c r="J164" s="232"/>
      <c r="K164" s="230"/>
      <c r="L164" s="232"/>
      <c r="M164" s="230"/>
      <c r="N164" s="233"/>
      <c r="AJ164" s="221"/>
      <c r="AK164" s="225"/>
      <c r="AL164" s="225" t="s">
        <v>525</v>
      </c>
      <c r="AP164" s="225"/>
      <c r="AQ164" s="225"/>
    </row>
    <row r="165" spans="1:43" s="157" customFormat="1" ht="15" x14ac:dyDescent="0.25">
      <c r="A165" s="234"/>
      <c r="B165" s="235" t="s">
        <v>55</v>
      </c>
      <c r="C165" s="165" t="s">
        <v>59</v>
      </c>
      <c r="D165" s="165"/>
      <c r="E165" s="165"/>
      <c r="F165" s="236"/>
      <c r="G165" s="237"/>
      <c r="H165" s="237"/>
      <c r="I165" s="237"/>
      <c r="J165" s="238">
        <v>29.9</v>
      </c>
      <c r="K165" s="237"/>
      <c r="L165" s="238">
        <v>538.20000000000005</v>
      </c>
      <c r="M165" s="239">
        <v>29.73</v>
      </c>
      <c r="N165" s="240">
        <v>16000.69</v>
      </c>
      <c r="AJ165" s="221"/>
      <c r="AK165" s="225"/>
      <c r="AL165" s="225"/>
      <c r="AM165" s="155" t="s">
        <v>59</v>
      </c>
      <c r="AP165" s="225"/>
      <c r="AQ165" s="225"/>
    </row>
    <row r="166" spans="1:43" s="157" customFormat="1" ht="15" x14ac:dyDescent="0.25">
      <c r="A166" s="241"/>
      <c r="B166" s="235"/>
      <c r="C166" s="165" t="s">
        <v>66</v>
      </c>
      <c r="D166" s="165"/>
      <c r="E166" s="165"/>
      <c r="F166" s="236" t="s">
        <v>67</v>
      </c>
      <c r="G166" s="239">
        <v>2.4300000000000002</v>
      </c>
      <c r="H166" s="237"/>
      <c r="I166" s="239">
        <v>43.74</v>
      </c>
      <c r="J166" s="243"/>
      <c r="K166" s="237"/>
      <c r="L166" s="243"/>
      <c r="M166" s="237"/>
      <c r="N166" s="244"/>
      <c r="AJ166" s="221"/>
      <c r="AK166" s="225"/>
      <c r="AL166" s="225"/>
      <c r="AN166" s="155" t="s">
        <v>66</v>
      </c>
      <c r="AP166" s="225"/>
      <c r="AQ166" s="225"/>
    </row>
    <row r="167" spans="1:43" s="157" customFormat="1" ht="15" x14ac:dyDescent="0.25">
      <c r="A167" s="245"/>
      <c r="B167" s="235"/>
      <c r="C167" s="246" t="s">
        <v>69</v>
      </c>
      <c r="D167" s="246"/>
      <c r="E167" s="246"/>
      <c r="F167" s="247"/>
      <c r="G167" s="248"/>
      <c r="H167" s="248"/>
      <c r="I167" s="248"/>
      <c r="J167" s="249">
        <v>29.9</v>
      </c>
      <c r="K167" s="248"/>
      <c r="L167" s="249">
        <v>538.20000000000005</v>
      </c>
      <c r="M167" s="248"/>
      <c r="N167" s="250"/>
      <c r="AJ167" s="221"/>
      <c r="AK167" s="225"/>
      <c r="AL167" s="225"/>
      <c r="AO167" s="155" t="s">
        <v>69</v>
      </c>
      <c r="AP167" s="225"/>
      <c r="AQ167" s="225"/>
    </row>
    <row r="168" spans="1:43" s="157" customFormat="1" ht="15" x14ac:dyDescent="0.25">
      <c r="A168" s="241"/>
      <c r="B168" s="235"/>
      <c r="C168" s="165" t="s">
        <v>70</v>
      </c>
      <c r="D168" s="165"/>
      <c r="E168" s="165"/>
      <c r="F168" s="236"/>
      <c r="G168" s="237"/>
      <c r="H168" s="237"/>
      <c r="I168" s="237"/>
      <c r="J168" s="243"/>
      <c r="K168" s="237"/>
      <c r="L168" s="238">
        <v>538.20000000000005</v>
      </c>
      <c r="M168" s="237"/>
      <c r="N168" s="240">
        <v>16000.69</v>
      </c>
      <c r="AJ168" s="221"/>
      <c r="AK168" s="225"/>
      <c r="AL168" s="225"/>
      <c r="AN168" s="155" t="s">
        <v>70</v>
      </c>
      <c r="AP168" s="225"/>
      <c r="AQ168" s="225"/>
    </row>
    <row r="169" spans="1:43" s="157" customFormat="1" ht="23.25" x14ac:dyDescent="0.25">
      <c r="A169" s="241"/>
      <c r="B169" s="235" t="s">
        <v>498</v>
      </c>
      <c r="C169" s="165" t="s">
        <v>499</v>
      </c>
      <c r="D169" s="165"/>
      <c r="E169" s="165"/>
      <c r="F169" s="236" t="s">
        <v>73</v>
      </c>
      <c r="G169" s="251">
        <v>74</v>
      </c>
      <c r="H169" s="237"/>
      <c r="I169" s="251">
        <v>74</v>
      </c>
      <c r="J169" s="243"/>
      <c r="K169" s="237"/>
      <c r="L169" s="238">
        <v>398.27</v>
      </c>
      <c r="M169" s="237"/>
      <c r="N169" s="240">
        <v>11840.51</v>
      </c>
      <c r="AJ169" s="221"/>
      <c r="AK169" s="225"/>
      <c r="AL169" s="225"/>
      <c r="AN169" s="155" t="s">
        <v>499</v>
      </c>
      <c r="AP169" s="225"/>
      <c r="AQ169" s="225"/>
    </row>
    <row r="170" spans="1:43" s="157" customFormat="1" ht="23.25" x14ac:dyDescent="0.25">
      <c r="A170" s="241"/>
      <c r="B170" s="235" t="s">
        <v>500</v>
      </c>
      <c r="C170" s="165" t="s">
        <v>501</v>
      </c>
      <c r="D170" s="165"/>
      <c r="E170" s="165"/>
      <c r="F170" s="236" t="s">
        <v>73</v>
      </c>
      <c r="G170" s="251">
        <v>36</v>
      </c>
      <c r="H170" s="237"/>
      <c r="I170" s="251">
        <v>36</v>
      </c>
      <c r="J170" s="243"/>
      <c r="K170" s="237"/>
      <c r="L170" s="238">
        <v>193.75</v>
      </c>
      <c r="M170" s="237"/>
      <c r="N170" s="240">
        <v>5760.25</v>
      </c>
      <c r="AJ170" s="221"/>
      <c r="AK170" s="225"/>
      <c r="AL170" s="225"/>
      <c r="AN170" s="155" t="s">
        <v>501</v>
      </c>
      <c r="AP170" s="225"/>
      <c r="AQ170" s="225"/>
    </row>
    <row r="171" spans="1:43" s="157" customFormat="1" ht="15" x14ac:dyDescent="0.25">
      <c r="A171" s="252"/>
      <c r="B171" s="253"/>
      <c r="C171" s="228" t="s">
        <v>76</v>
      </c>
      <c r="D171" s="228"/>
      <c r="E171" s="228"/>
      <c r="F171" s="229"/>
      <c r="G171" s="230"/>
      <c r="H171" s="230"/>
      <c r="I171" s="230"/>
      <c r="J171" s="232"/>
      <c r="K171" s="230"/>
      <c r="L171" s="254">
        <v>1130.22</v>
      </c>
      <c r="M171" s="248"/>
      <c r="N171" s="255">
        <v>33601.449999999997</v>
      </c>
      <c r="AJ171" s="221"/>
      <c r="AK171" s="225"/>
      <c r="AL171" s="225"/>
      <c r="AP171" s="225" t="s">
        <v>76</v>
      </c>
      <c r="AQ171" s="225"/>
    </row>
    <row r="172" spans="1:43" s="157" customFormat="1" ht="23.25" x14ac:dyDescent="0.25">
      <c r="A172" s="226" t="s">
        <v>113</v>
      </c>
      <c r="B172" s="227" t="s">
        <v>526</v>
      </c>
      <c r="C172" s="228" t="s">
        <v>527</v>
      </c>
      <c r="D172" s="228"/>
      <c r="E172" s="228"/>
      <c r="F172" s="229" t="s">
        <v>509</v>
      </c>
      <c r="G172" s="230"/>
      <c r="H172" s="230"/>
      <c r="I172" s="231">
        <v>18</v>
      </c>
      <c r="J172" s="232"/>
      <c r="K172" s="230"/>
      <c r="L172" s="232"/>
      <c r="M172" s="230"/>
      <c r="N172" s="233"/>
      <c r="AJ172" s="221"/>
      <c r="AK172" s="225"/>
      <c r="AL172" s="225" t="s">
        <v>527</v>
      </c>
      <c r="AP172" s="225"/>
      <c r="AQ172" s="225"/>
    </row>
    <row r="173" spans="1:43" s="157" customFormat="1" ht="15" x14ac:dyDescent="0.25">
      <c r="A173" s="234"/>
      <c r="B173" s="235" t="s">
        <v>55</v>
      </c>
      <c r="C173" s="165" t="s">
        <v>59</v>
      </c>
      <c r="D173" s="165"/>
      <c r="E173" s="165"/>
      <c r="F173" s="236"/>
      <c r="G173" s="237"/>
      <c r="H173" s="237"/>
      <c r="I173" s="237"/>
      <c r="J173" s="238">
        <v>20.75</v>
      </c>
      <c r="K173" s="237"/>
      <c r="L173" s="238">
        <v>373.5</v>
      </c>
      <c r="M173" s="239">
        <v>29.73</v>
      </c>
      <c r="N173" s="240">
        <v>11104.16</v>
      </c>
      <c r="AJ173" s="221"/>
      <c r="AK173" s="225"/>
      <c r="AL173" s="225"/>
      <c r="AM173" s="155" t="s">
        <v>59</v>
      </c>
      <c r="AP173" s="225"/>
      <c r="AQ173" s="225"/>
    </row>
    <row r="174" spans="1:43" s="157" customFormat="1" ht="15" x14ac:dyDescent="0.25">
      <c r="A174" s="241"/>
      <c r="B174" s="235"/>
      <c r="C174" s="165" t="s">
        <v>66</v>
      </c>
      <c r="D174" s="165"/>
      <c r="E174" s="165"/>
      <c r="F174" s="236" t="s">
        <v>67</v>
      </c>
      <c r="G174" s="239">
        <v>1.62</v>
      </c>
      <c r="H174" s="237"/>
      <c r="I174" s="239">
        <v>29.16</v>
      </c>
      <c r="J174" s="243"/>
      <c r="K174" s="237"/>
      <c r="L174" s="243"/>
      <c r="M174" s="237"/>
      <c r="N174" s="244"/>
      <c r="AJ174" s="221"/>
      <c r="AK174" s="225"/>
      <c r="AL174" s="225"/>
      <c r="AN174" s="155" t="s">
        <v>66</v>
      </c>
      <c r="AP174" s="225"/>
      <c r="AQ174" s="225"/>
    </row>
    <row r="175" spans="1:43" s="157" customFormat="1" ht="15" x14ac:dyDescent="0.25">
      <c r="A175" s="245"/>
      <c r="B175" s="235"/>
      <c r="C175" s="246" t="s">
        <v>69</v>
      </c>
      <c r="D175" s="246"/>
      <c r="E175" s="246"/>
      <c r="F175" s="247"/>
      <c r="G175" s="248"/>
      <c r="H175" s="248"/>
      <c r="I175" s="248"/>
      <c r="J175" s="249">
        <v>20.75</v>
      </c>
      <c r="K175" s="248"/>
      <c r="L175" s="249">
        <v>373.5</v>
      </c>
      <c r="M175" s="248"/>
      <c r="N175" s="250"/>
      <c r="AJ175" s="221"/>
      <c r="AK175" s="225"/>
      <c r="AL175" s="225"/>
      <c r="AO175" s="155" t="s">
        <v>69</v>
      </c>
      <c r="AP175" s="225"/>
      <c r="AQ175" s="225"/>
    </row>
    <row r="176" spans="1:43" s="157" customFormat="1" ht="15" x14ac:dyDescent="0.25">
      <c r="A176" s="241"/>
      <c r="B176" s="235"/>
      <c r="C176" s="165" t="s">
        <v>70</v>
      </c>
      <c r="D176" s="165"/>
      <c r="E176" s="165"/>
      <c r="F176" s="236"/>
      <c r="G176" s="237"/>
      <c r="H176" s="237"/>
      <c r="I176" s="237"/>
      <c r="J176" s="243"/>
      <c r="K176" s="237"/>
      <c r="L176" s="238">
        <v>373.5</v>
      </c>
      <c r="M176" s="237"/>
      <c r="N176" s="240">
        <v>11104.16</v>
      </c>
      <c r="AJ176" s="221"/>
      <c r="AK176" s="225"/>
      <c r="AL176" s="225"/>
      <c r="AN176" s="155" t="s">
        <v>70</v>
      </c>
      <c r="AP176" s="225"/>
      <c r="AQ176" s="225"/>
    </row>
    <row r="177" spans="1:43" s="157" customFormat="1" ht="23.25" x14ac:dyDescent="0.25">
      <c r="A177" s="241"/>
      <c r="B177" s="235" t="s">
        <v>498</v>
      </c>
      <c r="C177" s="165" t="s">
        <v>499</v>
      </c>
      <c r="D177" s="165"/>
      <c r="E177" s="165"/>
      <c r="F177" s="236" t="s">
        <v>73</v>
      </c>
      <c r="G177" s="251">
        <v>74</v>
      </c>
      <c r="H177" s="237"/>
      <c r="I177" s="251">
        <v>74</v>
      </c>
      <c r="J177" s="243"/>
      <c r="K177" s="237"/>
      <c r="L177" s="238">
        <v>276.39</v>
      </c>
      <c r="M177" s="237"/>
      <c r="N177" s="240">
        <v>8217.08</v>
      </c>
      <c r="AJ177" s="221"/>
      <c r="AK177" s="225"/>
      <c r="AL177" s="225"/>
      <c r="AN177" s="155" t="s">
        <v>499</v>
      </c>
      <c r="AP177" s="225"/>
      <c r="AQ177" s="225"/>
    </row>
    <row r="178" spans="1:43" s="157" customFormat="1" ht="23.25" x14ac:dyDescent="0.25">
      <c r="A178" s="241"/>
      <c r="B178" s="235" t="s">
        <v>500</v>
      </c>
      <c r="C178" s="165" t="s">
        <v>501</v>
      </c>
      <c r="D178" s="165"/>
      <c r="E178" s="165"/>
      <c r="F178" s="236" t="s">
        <v>73</v>
      </c>
      <c r="G178" s="251">
        <v>36</v>
      </c>
      <c r="H178" s="237"/>
      <c r="I178" s="251">
        <v>36</v>
      </c>
      <c r="J178" s="243"/>
      <c r="K178" s="237"/>
      <c r="L178" s="238">
        <v>134.46</v>
      </c>
      <c r="M178" s="237"/>
      <c r="N178" s="240">
        <v>3997.5</v>
      </c>
      <c r="AJ178" s="221"/>
      <c r="AK178" s="225"/>
      <c r="AL178" s="225"/>
      <c r="AN178" s="155" t="s">
        <v>501</v>
      </c>
      <c r="AP178" s="225"/>
      <c r="AQ178" s="225"/>
    </row>
    <row r="179" spans="1:43" s="157" customFormat="1" ht="15" x14ac:dyDescent="0.25">
      <c r="A179" s="252"/>
      <c r="B179" s="253"/>
      <c r="C179" s="228" t="s">
        <v>76</v>
      </c>
      <c r="D179" s="228"/>
      <c r="E179" s="228"/>
      <c r="F179" s="229"/>
      <c r="G179" s="230"/>
      <c r="H179" s="230"/>
      <c r="I179" s="230"/>
      <c r="J179" s="232"/>
      <c r="K179" s="230"/>
      <c r="L179" s="261">
        <v>784.35</v>
      </c>
      <c r="M179" s="248"/>
      <c r="N179" s="255">
        <v>23318.74</v>
      </c>
      <c r="AJ179" s="221"/>
      <c r="AK179" s="225"/>
      <c r="AL179" s="225"/>
      <c r="AP179" s="225" t="s">
        <v>76</v>
      </c>
      <c r="AQ179" s="225"/>
    </row>
    <row r="180" spans="1:43" s="157" customFormat="1" ht="22.5" x14ac:dyDescent="0.25">
      <c r="A180" s="226" t="s">
        <v>116</v>
      </c>
      <c r="B180" s="227" t="s">
        <v>528</v>
      </c>
      <c r="C180" s="228" t="s">
        <v>529</v>
      </c>
      <c r="D180" s="228"/>
      <c r="E180" s="228"/>
      <c r="F180" s="229" t="s">
        <v>519</v>
      </c>
      <c r="G180" s="230"/>
      <c r="H180" s="230"/>
      <c r="I180" s="231">
        <v>6</v>
      </c>
      <c r="J180" s="232"/>
      <c r="K180" s="230"/>
      <c r="L180" s="232"/>
      <c r="M180" s="230"/>
      <c r="N180" s="233"/>
      <c r="AJ180" s="221"/>
      <c r="AK180" s="225"/>
      <c r="AL180" s="225" t="s">
        <v>529</v>
      </c>
      <c r="AP180" s="225"/>
      <c r="AQ180" s="225"/>
    </row>
    <row r="181" spans="1:43" s="157" customFormat="1" ht="15" x14ac:dyDescent="0.25">
      <c r="A181" s="234"/>
      <c r="B181" s="235" t="s">
        <v>55</v>
      </c>
      <c r="C181" s="165" t="s">
        <v>59</v>
      </c>
      <c r="D181" s="165"/>
      <c r="E181" s="165"/>
      <c r="F181" s="236"/>
      <c r="G181" s="237"/>
      <c r="H181" s="237"/>
      <c r="I181" s="237"/>
      <c r="J181" s="238">
        <v>19.52</v>
      </c>
      <c r="K181" s="237"/>
      <c r="L181" s="238">
        <v>117.12</v>
      </c>
      <c r="M181" s="239">
        <v>29.73</v>
      </c>
      <c r="N181" s="240">
        <v>3481.98</v>
      </c>
      <c r="AJ181" s="221"/>
      <c r="AK181" s="225"/>
      <c r="AL181" s="225"/>
      <c r="AM181" s="155" t="s">
        <v>59</v>
      </c>
      <c r="AP181" s="225"/>
      <c r="AQ181" s="225"/>
    </row>
    <row r="182" spans="1:43" s="157" customFormat="1" ht="15" x14ac:dyDescent="0.25">
      <c r="A182" s="241"/>
      <c r="B182" s="235"/>
      <c r="C182" s="165" t="s">
        <v>66</v>
      </c>
      <c r="D182" s="165"/>
      <c r="E182" s="165"/>
      <c r="F182" s="236" t="s">
        <v>67</v>
      </c>
      <c r="G182" s="239">
        <v>1.62</v>
      </c>
      <c r="H182" s="237"/>
      <c r="I182" s="239">
        <v>9.7200000000000006</v>
      </c>
      <c r="J182" s="243"/>
      <c r="K182" s="237"/>
      <c r="L182" s="243"/>
      <c r="M182" s="237"/>
      <c r="N182" s="244"/>
      <c r="AJ182" s="221"/>
      <c r="AK182" s="225"/>
      <c r="AL182" s="225"/>
      <c r="AN182" s="155" t="s">
        <v>66</v>
      </c>
      <c r="AP182" s="225"/>
      <c r="AQ182" s="225"/>
    </row>
    <row r="183" spans="1:43" s="157" customFormat="1" ht="15" x14ac:dyDescent="0.25">
      <c r="A183" s="245"/>
      <c r="B183" s="235"/>
      <c r="C183" s="246" t="s">
        <v>69</v>
      </c>
      <c r="D183" s="246"/>
      <c r="E183" s="246"/>
      <c r="F183" s="247"/>
      <c r="G183" s="248"/>
      <c r="H183" s="248"/>
      <c r="I183" s="248"/>
      <c r="J183" s="249">
        <v>19.52</v>
      </c>
      <c r="K183" s="248"/>
      <c r="L183" s="249">
        <v>117.12</v>
      </c>
      <c r="M183" s="248"/>
      <c r="N183" s="250"/>
      <c r="AJ183" s="221"/>
      <c r="AK183" s="225"/>
      <c r="AL183" s="225"/>
      <c r="AO183" s="155" t="s">
        <v>69</v>
      </c>
      <c r="AP183" s="225"/>
      <c r="AQ183" s="225"/>
    </row>
    <row r="184" spans="1:43" s="157" customFormat="1" ht="15" x14ac:dyDescent="0.25">
      <c r="A184" s="241"/>
      <c r="B184" s="235"/>
      <c r="C184" s="165" t="s">
        <v>70</v>
      </c>
      <c r="D184" s="165"/>
      <c r="E184" s="165"/>
      <c r="F184" s="236"/>
      <c r="G184" s="237"/>
      <c r="H184" s="237"/>
      <c r="I184" s="237"/>
      <c r="J184" s="243"/>
      <c r="K184" s="237"/>
      <c r="L184" s="238">
        <v>117.12</v>
      </c>
      <c r="M184" s="237"/>
      <c r="N184" s="240">
        <v>3481.98</v>
      </c>
      <c r="AJ184" s="221"/>
      <c r="AK184" s="225"/>
      <c r="AL184" s="225"/>
      <c r="AN184" s="155" t="s">
        <v>70</v>
      </c>
      <c r="AP184" s="225"/>
      <c r="AQ184" s="225"/>
    </row>
    <row r="185" spans="1:43" s="157" customFormat="1" ht="23.25" x14ac:dyDescent="0.25">
      <c r="A185" s="241"/>
      <c r="B185" s="235" t="s">
        <v>498</v>
      </c>
      <c r="C185" s="165" t="s">
        <v>499</v>
      </c>
      <c r="D185" s="165"/>
      <c r="E185" s="165"/>
      <c r="F185" s="236" t="s">
        <v>73</v>
      </c>
      <c r="G185" s="251">
        <v>74</v>
      </c>
      <c r="H185" s="237"/>
      <c r="I185" s="251">
        <v>74</v>
      </c>
      <c r="J185" s="243"/>
      <c r="K185" s="237"/>
      <c r="L185" s="238">
        <v>86.67</v>
      </c>
      <c r="M185" s="237"/>
      <c r="N185" s="240">
        <v>2576.67</v>
      </c>
      <c r="AJ185" s="221"/>
      <c r="AK185" s="225"/>
      <c r="AL185" s="225"/>
      <c r="AN185" s="155" t="s">
        <v>499</v>
      </c>
      <c r="AP185" s="225"/>
      <c r="AQ185" s="225"/>
    </row>
    <row r="186" spans="1:43" s="157" customFormat="1" ht="23.25" x14ac:dyDescent="0.25">
      <c r="A186" s="241"/>
      <c r="B186" s="235" t="s">
        <v>500</v>
      </c>
      <c r="C186" s="165" t="s">
        <v>501</v>
      </c>
      <c r="D186" s="165"/>
      <c r="E186" s="165"/>
      <c r="F186" s="236" t="s">
        <v>73</v>
      </c>
      <c r="G186" s="251">
        <v>36</v>
      </c>
      <c r="H186" s="237"/>
      <c r="I186" s="251">
        <v>36</v>
      </c>
      <c r="J186" s="243"/>
      <c r="K186" s="237"/>
      <c r="L186" s="238">
        <v>42.16</v>
      </c>
      <c r="M186" s="237"/>
      <c r="N186" s="240">
        <v>1253.51</v>
      </c>
      <c r="AJ186" s="221"/>
      <c r="AK186" s="225"/>
      <c r="AL186" s="225"/>
      <c r="AN186" s="155" t="s">
        <v>501</v>
      </c>
      <c r="AP186" s="225"/>
      <c r="AQ186" s="225"/>
    </row>
    <row r="187" spans="1:43" s="157" customFormat="1" ht="15" x14ac:dyDescent="0.25">
      <c r="A187" s="252"/>
      <c r="B187" s="253"/>
      <c r="C187" s="228" t="s">
        <v>76</v>
      </c>
      <c r="D187" s="228"/>
      <c r="E187" s="228"/>
      <c r="F187" s="229"/>
      <c r="G187" s="230"/>
      <c r="H187" s="230"/>
      <c r="I187" s="230"/>
      <c r="J187" s="232"/>
      <c r="K187" s="230"/>
      <c r="L187" s="261">
        <v>245.95</v>
      </c>
      <c r="M187" s="248"/>
      <c r="N187" s="255">
        <v>7312.16</v>
      </c>
      <c r="AJ187" s="221"/>
      <c r="AK187" s="225"/>
      <c r="AL187" s="225"/>
      <c r="AP187" s="225" t="s">
        <v>76</v>
      </c>
      <c r="AQ187" s="225"/>
    </row>
    <row r="188" spans="1:43" s="157" customFormat="1" ht="23.25" x14ac:dyDescent="0.25">
      <c r="A188" s="226" t="s">
        <v>120</v>
      </c>
      <c r="B188" s="227" t="s">
        <v>530</v>
      </c>
      <c r="C188" s="228" t="s">
        <v>531</v>
      </c>
      <c r="D188" s="228"/>
      <c r="E188" s="228"/>
      <c r="F188" s="229" t="s">
        <v>519</v>
      </c>
      <c r="G188" s="230"/>
      <c r="H188" s="230"/>
      <c r="I188" s="231">
        <v>18</v>
      </c>
      <c r="J188" s="232"/>
      <c r="K188" s="230"/>
      <c r="L188" s="232"/>
      <c r="M188" s="230"/>
      <c r="N188" s="233"/>
      <c r="AJ188" s="221"/>
      <c r="AK188" s="225"/>
      <c r="AL188" s="225" t="s">
        <v>531</v>
      </c>
      <c r="AP188" s="225"/>
      <c r="AQ188" s="225"/>
    </row>
    <row r="189" spans="1:43" s="157" customFormat="1" ht="15" x14ac:dyDescent="0.25">
      <c r="A189" s="234"/>
      <c r="B189" s="235" t="s">
        <v>55</v>
      </c>
      <c r="C189" s="165" t="s">
        <v>59</v>
      </c>
      <c r="D189" s="165"/>
      <c r="E189" s="165"/>
      <c r="F189" s="236"/>
      <c r="G189" s="237"/>
      <c r="H189" s="237"/>
      <c r="I189" s="237"/>
      <c r="J189" s="238">
        <v>83.55</v>
      </c>
      <c r="K189" s="237"/>
      <c r="L189" s="256">
        <v>1503.9</v>
      </c>
      <c r="M189" s="239">
        <v>29.73</v>
      </c>
      <c r="N189" s="240">
        <v>44710.95</v>
      </c>
      <c r="AJ189" s="221"/>
      <c r="AK189" s="225"/>
      <c r="AL189" s="225"/>
      <c r="AM189" s="155" t="s">
        <v>59</v>
      </c>
      <c r="AP189" s="225"/>
      <c r="AQ189" s="225"/>
    </row>
    <row r="190" spans="1:43" s="157" customFormat="1" ht="15" x14ac:dyDescent="0.25">
      <c r="A190" s="241"/>
      <c r="B190" s="235"/>
      <c r="C190" s="165" t="s">
        <v>66</v>
      </c>
      <c r="D190" s="165"/>
      <c r="E190" s="165"/>
      <c r="F190" s="236" t="s">
        <v>67</v>
      </c>
      <c r="G190" s="239">
        <v>7.29</v>
      </c>
      <c r="H190" s="237"/>
      <c r="I190" s="239">
        <v>131.22</v>
      </c>
      <c r="J190" s="243"/>
      <c r="K190" s="237"/>
      <c r="L190" s="243"/>
      <c r="M190" s="237"/>
      <c r="N190" s="244"/>
      <c r="AJ190" s="221"/>
      <c r="AK190" s="225"/>
      <c r="AL190" s="225"/>
      <c r="AN190" s="155" t="s">
        <v>66</v>
      </c>
      <c r="AP190" s="225"/>
      <c r="AQ190" s="225"/>
    </row>
    <row r="191" spans="1:43" s="157" customFormat="1" ht="15" x14ac:dyDescent="0.25">
      <c r="A191" s="245"/>
      <c r="B191" s="235"/>
      <c r="C191" s="246" t="s">
        <v>69</v>
      </c>
      <c r="D191" s="246"/>
      <c r="E191" s="246"/>
      <c r="F191" s="247"/>
      <c r="G191" s="248"/>
      <c r="H191" s="248"/>
      <c r="I191" s="248"/>
      <c r="J191" s="249">
        <v>83.55</v>
      </c>
      <c r="K191" s="248"/>
      <c r="L191" s="257">
        <v>1503.9</v>
      </c>
      <c r="M191" s="248"/>
      <c r="N191" s="250"/>
      <c r="AJ191" s="221"/>
      <c r="AK191" s="225"/>
      <c r="AL191" s="225"/>
      <c r="AO191" s="155" t="s">
        <v>69</v>
      </c>
      <c r="AP191" s="225"/>
      <c r="AQ191" s="225"/>
    </row>
    <row r="192" spans="1:43" s="157" customFormat="1" ht="15" x14ac:dyDescent="0.25">
      <c r="A192" s="241"/>
      <c r="B192" s="235"/>
      <c r="C192" s="165" t="s">
        <v>70</v>
      </c>
      <c r="D192" s="165"/>
      <c r="E192" s="165"/>
      <c r="F192" s="236"/>
      <c r="G192" s="237"/>
      <c r="H192" s="237"/>
      <c r="I192" s="237"/>
      <c r="J192" s="243"/>
      <c r="K192" s="237"/>
      <c r="L192" s="256">
        <v>1503.9</v>
      </c>
      <c r="M192" s="237"/>
      <c r="N192" s="240">
        <v>44710.95</v>
      </c>
      <c r="AJ192" s="221"/>
      <c r="AK192" s="225"/>
      <c r="AL192" s="225"/>
      <c r="AN192" s="155" t="s">
        <v>70</v>
      </c>
      <c r="AP192" s="225"/>
      <c r="AQ192" s="225"/>
    </row>
    <row r="193" spans="1:43" s="157" customFormat="1" ht="23.25" x14ac:dyDescent="0.25">
      <c r="A193" s="241"/>
      <c r="B193" s="235" t="s">
        <v>498</v>
      </c>
      <c r="C193" s="165" t="s">
        <v>499</v>
      </c>
      <c r="D193" s="165"/>
      <c r="E193" s="165"/>
      <c r="F193" s="236" t="s">
        <v>73</v>
      </c>
      <c r="G193" s="251">
        <v>74</v>
      </c>
      <c r="H193" s="237"/>
      <c r="I193" s="251">
        <v>74</v>
      </c>
      <c r="J193" s="243"/>
      <c r="K193" s="237"/>
      <c r="L193" s="256">
        <v>1112.8900000000001</v>
      </c>
      <c r="M193" s="237"/>
      <c r="N193" s="240">
        <v>33086.1</v>
      </c>
      <c r="AJ193" s="221"/>
      <c r="AK193" s="225"/>
      <c r="AL193" s="225"/>
      <c r="AN193" s="155" t="s">
        <v>499</v>
      </c>
      <c r="AP193" s="225"/>
      <c r="AQ193" s="225"/>
    </row>
    <row r="194" spans="1:43" s="157" customFormat="1" ht="23.25" x14ac:dyDescent="0.25">
      <c r="A194" s="241"/>
      <c r="B194" s="235" t="s">
        <v>500</v>
      </c>
      <c r="C194" s="165" t="s">
        <v>501</v>
      </c>
      <c r="D194" s="165"/>
      <c r="E194" s="165"/>
      <c r="F194" s="236" t="s">
        <v>73</v>
      </c>
      <c r="G194" s="251">
        <v>36</v>
      </c>
      <c r="H194" s="237"/>
      <c r="I194" s="251">
        <v>36</v>
      </c>
      <c r="J194" s="243"/>
      <c r="K194" s="237"/>
      <c r="L194" s="238">
        <v>541.4</v>
      </c>
      <c r="M194" s="237"/>
      <c r="N194" s="240">
        <v>16095.94</v>
      </c>
      <c r="AJ194" s="221"/>
      <c r="AK194" s="225"/>
      <c r="AL194" s="225"/>
      <c r="AN194" s="155" t="s">
        <v>501</v>
      </c>
      <c r="AP194" s="225"/>
      <c r="AQ194" s="225"/>
    </row>
    <row r="195" spans="1:43" s="157" customFormat="1" ht="15" x14ac:dyDescent="0.25">
      <c r="A195" s="252"/>
      <c r="B195" s="253"/>
      <c r="C195" s="228" t="s">
        <v>76</v>
      </c>
      <c r="D195" s="228"/>
      <c r="E195" s="228"/>
      <c r="F195" s="229"/>
      <c r="G195" s="230"/>
      <c r="H195" s="230"/>
      <c r="I195" s="230"/>
      <c r="J195" s="232"/>
      <c r="K195" s="230"/>
      <c r="L195" s="254">
        <v>3158.19</v>
      </c>
      <c r="M195" s="248"/>
      <c r="N195" s="255">
        <v>93892.99</v>
      </c>
      <c r="AJ195" s="221"/>
      <c r="AK195" s="225"/>
      <c r="AL195" s="225"/>
      <c r="AP195" s="225" t="s">
        <v>76</v>
      </c>
      <c r="AQ195" s="225"/>
    </row>
    <row r="196" spans="1:43" s="157" customFormat="1" ht="34.5" x14ac:dyDescent="0.25">
      <c r="A196" s="226" t="s">
        <v>123</v>
      </c>
      <c r="B196" s="227" t="s">
        <v>504</v>
      </c>
      <c r="C196" s="228" t="s">
        <v>505</v>
      </c>
      <c r="D196" s="228"/>
      <c r="E196" s="228"/>
      <c r="F196" s="229" t="s">
        <v>506</v>
      </c>
      <c r="G196" s="230"/>
      <c r="H196" s="230"/>
      <c r="I196" s="258">
        <v>0.24</v>
      </c>
      <c r="J196" s="232"/>
      <c r="K196" s="230"/>
      <c r="L196" s="232"/>
      <c r="M196" s="230"/>
      <c r="N196" s="233"/>
      <c r="AJ196" s="221"/>
      <c r="AK196" s="225"/>
      <c r="AL196" s="225" t="s">
        <v>505</v>
      </c>
      <c r="AP196" s="225"/>
      <c r="AQ196" s="225"/>
    </row>
    <row r="197" spans="1:43" s="157" customFormat="1" ht="15" x14ac:dyDescent="0.25">
      <c r="A197" s="234"/>
      <c r="B197" s="235" t="s">
        <v>55</v>
      </c>
      <c r="C197" s="165" t="s">
        <v>59</v>
      </c>
      <c r="D197" s="165"/>
      <c r="E197" s="165"/>
      <c r="F197" s="236"/>
      <c r="G197" s="237"/>
      <c r="H197" s="237"/>
      <c r="I197" s="237"/>
      <c r="J197" s="238">
        <v>165.95</v>
      </c>
      <c r="K197" s="237"/>
      <c r="L197" s="238">
        <v>39.83</v>
      </c>
      <c r="M197" s="239">
        <v>29.73</v>
      </c>
      <c r="N197" s="240">
        <v>1184.1500000000001</v>
      </c>
      <c r="AJ197" s="221"/>
      <c r="AK197" s="225"/>
      <c r="AL197" s="225"/>
      <c r="AM197" s="155" t="s">
        <v>59</v>
      </c>
      <c r="AP197" s="225"/>
      <c r="AQ197" s="225"/>
    </row>
    <row r="198" spans="1:43" s="157" customFormat="1" ht="15" x14ac:dyDescent="0.25">
      <c r="A198" s="241"/>
      <c r="B198" s="235"/>
      <c r="C198" s="165" t="s">
        <v>66</v>
      </c>
      <c r="D198" s="165"/>
      <c r="E198" s="165"/>
      <c r="F198" s="236" t="s">
        <v>67</v>
      </c>
      <c r="G198" s="239">
        <v>12.96</v>
      </c>
      <c r="H198" s="237"/>
      <c r="I198" s="260">
        <v>3.1103999999999998</v>
      </c>
      <c r="J198" s="243"/>
      <c r="K198" s="237"/>
      <c r="L198" s="243"/>
      <c r="M198" s="237"/>
      <c r="N198" s="244"/>
      <c r="AJ198" s="221"/>
      <c r="AK198" s="225"/>
      <c r="AL198" s="225"/>
      <c r="AN198" s="155" t="s">
        <v>66</v>
      </c>
      <c r="AP198" s="225"/>
      <c r="AQ198" s="225"/>
    </row>
    <row r="199" spans="1:43" s="157" customFormat="1" ht="15" x14ac:dyDescent="0.25">
      <c r="A199" s="245"/>
      <c r="B199" s="235"/>
      <c r="C199" s="246" t="s">
        <v>69</v>
      </c>
      <c r="D199" s="246"/>
      <c r="E199" s="246"/>
      <c r="F199" s="247"/>
      <c r="G199" s="248"/>
      <c r="H199" s="248"/>
      <c r="I199" s="248"/>
      <c r="J199" s="249">
        <v>165.95</v>
      </c>
      <c r="K199" s="248"/>
      <c r="L199" s="249">
        <v>39.83</v>
      </c>
      <c r="M199" s="248"/>
      <c r="N199" s="250"/>
      <c r="AJ199" s="221"/>
      <c r="AK199" s="225"/>
      <c r="AL199" s="225"/>
      <c r="AO199" s="155" t="s">
        <v>69</v>
      </c>
      <c r="AP199" s="225"/>
      <c r="AQ199" s="225"/>
    </row>
    <row r="200" spans="1:43" s="157" customFormat="1" ht="15" x14ac:dyDescent="0.25">
      <c r="A200" s="241"/>
      <c r="B200" s="235"/>
      <c r="C200" s="165" t="s">
        <v>70</v>
      </c>
      <c r="D200" s="165"/>
      <c r="E200" s="165"/>
      <c r="F200" s="236"/>
      <c r="G200" s="237"/>
      <c r="H200" s="237"/>
      <c r="I200" s="237"/>
      <c r="J200" s="243"/>
      <c r="K200" s="237"/>
      <c r="L200" s="238">
        <v>39.83</v>
      </c>
      <c r="M200" s="237"/>
      <c r="N200" s="240">
        <v>1184.1500000000001</v>
      </c>
      <c r="AJ200" s="221"/>
      <c r="AK200" s="225"/>
      <c r="AL200" s="225"/>
      <c r="AN200" s="155" t="s">
        <v>70</v>
      </c>
      <c r="AP200" s="225"/>
      <c r="AQ200" s="225"/>
    </row>
    <row r="201" spans="1:43" s="157" customFormat="1" ht="23.25" x14ac:dyDescent="0.25">
      <c r="A201" s="241"/>
      <c r="B201" s="235" t="s">
        <v>498</v>
      </c>
      <c r="C201" s="165" t="s">
        <v>499</v>
      </c>
      <c r="D201" s="165"/>
      <c r="E201" s="165"/>
      <c r="F201" s="236" t="s">
        <v>73</v>
      </c>
      <c r="G201" s="251">
        <v>74</v>
      </c>
      <c r="H201" s="237"/>
      <c r="I201" s="251">
        <v>74</v>
      </c>
      <c r="J201" s="243"/>
      <c r="K201" s="237"/>
      <c r="L201" s="238">
        <v>29.47</v>
      </c>
      <c r="M201" s="237"/>
      <c r="N201" s="259">
        <v>876.27</v>
      </c>
      <c r="AJ201" s="221"/>
      <c r="AK201" s="225"/>
      <c r="AL201" s="225"/>
      <c r="AN201" s="155" t="s">
        <v>499</v>
      </c>
      <c r="AP201" s="225"/>
      <c r="AQ201" s="225"/>
    </row>
    <row r="202" spans="1:43" s="157" customFormat="1" ht="23.25" x14ac:dyDescent="0.25">
      <c r="A202" s="241"/>
      <c r="B202" s="235" t="s">
        <v>500</v>
      </c>
      <c r="C202" s="165" t="s">
        <v>501</v>
      </c>
      <c r="D202" s="165"/>
      <c r="E202" s="165"/>
      <c r="F202" s="236" t="s">
        <v>73</v>
      </c>
      <c r="G202" s="251">
        <v>36</v>
      </c>
      <c r="H202" s="237"/>
      <c r="I202" s="251">
        <v>36</v>
      </c>
      <c r="J202" s="243"/>
      <c r="K202" s="237"/>
      <c r="L202" s="238">
        <v>14.34</v>
      </c>
      <c r="M202" s="237"/>
      <c r="N202" s="259">
        <v>426.29</v>
      </c>
      <c r="AJ202" s="221"/>
      <c r="AK202" s="225"/>
      <c r="AL202" s="225"/>
      <c r="AN202" s="155" t="s">
        <v>501</v>
      </c>
      <c r="AP202" s="225"/>
      <c r="AQ202" s="225"/>
    </row>
    <row r="203" spans="1:43" s="157" customFormat="1" ht="15" x14ac:dyDescent="0.25">
      <c r="A203" s="252"/>
      <c r="B203" s="253"/>
      <c r="C203" s="228" t="s">
        <v>76</v>
      </c>
      <c r="D203" s="228"/>
      <c r="E203" s="228"/>
      <c r="F203" s="229"/>
      <c r="G203" s="230"/>
      <c r="H203" s="230"/>
      <c r="I203" s="230"/>
      <c r="J203" s="232"/>
      <c r="K203" s="230"/>
      <c r="L203" s="261">
        <v>83.64</v>
      </c>
      <c r="M203" s="248"/>
      <c r="N203" s="255">
        <v>2486.71</v>
      </c>
      <c r="AJ203" s="221"/>
      <c r="AK203" s="225"/>
      <c r="AL203" s="225"/>
      <c r="AP203" s="225" t="s">
        <v>76</v>
      </c>
      <c r="AQ203" s="225"/>
    </row>
    <row r="204" spans="1:43" s="157" customFormat="1" ht="23.25" x14ac:dyDescent="0.25">
      <c r="A204" s="226" t="s">
        <v>124</v>
      </c>
      <c r="B204" s="227" t="s">
        <v>532</v>
      </c>
      <c r="C204" s="228" t="s">
        <v>533</v>
      </c>
      <c r="D204" s="228"/>
      <c r="E204" s="228"/>
      <c r="F204" s="229" t="s">
        <v>58</v>
      </c>
      <c r="G204" s="230"/>
      <c r="H204" s="230"/>
      <c r="I204" s="231">
        <v>48</v>
      </c>
      <c r="J204" s="232"/>
      <c r="K204" s="230"/>
      <c r="L204" s="232"/>
      <c r="M204" s="230"/>
      <c r="N204" s="233"/>
      <c r="AJ204" s="221"/>
      <c r="AK204" s="225"/>
      <c r="AL204" s="225" t="s">
        <v>533</v>
      </c>
      <c r="AP204" s="225"/>
      <c r="AQ204" s="225"/>
    </row>
    <row r="205" spans="1:43" s="157" customFormat="1" ht="15" x14ac:dyDescent="0.25">
      <c r="A205" s="234"/>
      <c r="B205" s="235" t="s">
        <v>55</v>
      </c>
      <c r="C205" s="165" t="s">
        <v>59</v>
      </c>
      <c r="D205" s="165"/>
      <c r="E205" s="165"/>
      <c r="F205" s="236"/>
      <c r="G205" s="237"/>
      <c r="H205" s="237"/>
      <c r="I205" s="237"/>
      <c r="J205" s="238">
        <v>12.81</v>
      </c>
      <c r="K205" s="237"/>
      <c r="L205" s="238">
        <v>614.88</v>
      </c>
      <c r="M205" s="239">
        <v>29.73</v>
      </c>
      <c r="N205" s="240">
        <v>18280.38</v>
      </c>
      <c r="AJ205" s="221"/>
      <c r="AK205" s="225"/>
      <c r="AL205" s="225"/>
      <c r="AM205" s="155" t="s">
        <v>59</v>
      </c>
      <c r="AP205" s="225"/>
      <c r="AQ205" s="225"/>
    </row>
    <row r="206" spans="1:43" s="157" customFormat="1" ht="15" x14ac:dyDescent="0.25">
      <c r="A206" s="241"/>
      <c r="B206" s="235"/>
      <c r="C206" s="165" t="s">
        <v>66</v>
      </c>
      <c r="D206" s="165"/>
      <c r="E206" s="165"/>
      <c r="F206" s="236" t="s">
        <v>67</v>
      </c>
      <c r="G206" s="251">
        <v>1</v>
      </c>
      <c r="H206" s="237"/>
      <c r="I206" s="251">
        <v>48</v>
      </c>
      <c r="J206" s="243"/>
      <c r="K206" s="237"/>
      <c r="L206" s="243"/>
      <c r="M206" s="237"/>
      <c r="N206" s="244"/>
      <c r="AJ206" s="221"/>
      <c r="AK206" s="225"/>
      <c r="AL206" s="225"/>
      <c r="AN206" s="155" t="s">
        <v>66</v>
      </c>
      <c r="AP206" s="225"/>
      <c r="AQ206" s="225"/>
    </row>
    <row r="207" spans="1:43" s="157" customFormat="1" ht="15" x14ac:dyDescent="0.25">
      <c r="A207" s="245"/>
      <c r="B207" s="235"/>
      <c r="C207" s="246" t="s">
        <v>69</v>
      </c>
      <c r="D207" s="246"/>
      <c r="E207" s="246"/>
      <c r="F207" s="247"/>
      <c r="G207" s="248"/>
      <c r="H207" s="248"/>
      <c r="I207" s="248"/>
      <c r="J207" s="249">
        <v>12.81</v>
      </c>
      <c r="K207" s="248"/>
      <c r="L207" s="249">
        <v>614.88</v>
      </c>
      <c r="M207" s="248"/>
      <c r="N207" s="250"/>
      <c r="AJ207" s="221"/>
      <c r="AK207" s="225"/>
      <c r="AL207" s="225"/>
      <c r="AO207" s="155" t="s">
        <v>69</v>
      </c>
      <c r="AP207" s="225"/>
      <c r="AQ207" s="225"/>
    </row>
    <row r="208" spans="1:43" s="157" customFormat="1" ht="15" x14ac:dyDescent="0.25">
      <c r="A208" s="241"/>
      <c r="B208" s="235"/>
      <c r="C208" s="165" t="s">
        <v>70</v>
      </c>
      <c r="D208" s="165"/>
      <c r="E208" s="165"/>
      <c r="F208" s="236"/>
      <c r="G208" s="237"/>
      <c r="H208" s="237"/>
      <c r="I208" s="237"/>
      <c r="J208" s="243"/>
      <c r="K208" s="237"/>
      <c r="L208" s="238">
        <v>614.88</v>
      </c>
      <c r="M208" s="237"/>
      <c r="N208" s="240">
        <v>18280.38</v>
      </c>
      <c r="AJ208" s="221"/>
      <c r="AK208" s="225"/>
      <c r="AL208" s="225"/>
      <c r="AN208" s="155" t="s">
        <v>70</v>
      </c>
      <c r="AP208" s="225"/>
      <c r="AQ208" s="225"/>
    </row>
    <row r="209" spans="1:43" s="157" customFormat="1" ht="23.25" x14ac:dyDescent="0.25">
      <c r="A209" s="241"/>
      <c r="B209" s="235" t="s">
        <v>498</v>
      </c>
      <c r="C209" s="165" t="s">
        <v>499</v>
      </c>
      <c r="D209" s="165"/>
      <c r="E209" s="165"/>
      <c r="F209" s="236" t="s">
        <v>73</v>
      </c>
      <c r="G209" s="251">
        <v>74</v>
      </c>
      <c r="H209" s="237"/>
      <c r="I209" s="251">
        <v>74</v>
      </c>
      <c r="J209" s="243"/>
      <c r="K209" s="237"/>
      <c r="L209" s="238">
        <v>455.01</v>
      </c>
      <c r="M209" s="237"/>
      <c r="N209" s="240">
        <v>13527.48</v>
      </c>
      <c r="AJ209" s="221"/>
      <c r="AK209" s="225"/>
      <c r="AL209" s="225"/>
      <c r="AN209" s="155" t="s">
        <v>499</v>
      </c>
      <c r="AP209" s="225"/>
      <c r="AQ209" s="225"/>
    </row>
    <row r="210" spans="1:43" s="157" customFormat="1" ht="23.25" x14ac:dyDescent="0.25">
      <c r="A210" s="241"/>
      <c r="B210" s="235" t="s">
        <v>500</v>
      </c>
      <c r="C210" s="165" t="s">
        <v>501</v>
      </c>
      <c r="D210" s="165"/>
      <c r="E210" s="165"/>
      <c r="F210" s="236" t="s">
        <v>73</v>
      </c>
      <c r="G210" s="251">
        <v>36</v>
      </c>
      <c r="H210" s="237"/>
      <c r="I210" s="251">
        <v>36</v>
      </c>
      <c r="J210" s="243"/>
      <c r="K210" s="237"/>
      <c r="L210" s="238">
        <v>221.36</v>
      </c>
      <c r="M210" s="237"/>
      <c r="N210" s="240">
        <v>6580.94</v>
      </c>
      <c r="AJ210" s="221"/>
      <c r="AK210" s="225"/>
      <c r="AL210" s="225"/>
      <c r="AN210" s="155" t="s">
        <v>501</v>
      </c>
      <c r="AP210" s="225"/>
      <c r="AQ210" s="225"/>
    </row>
    <row r="211" spans="1:43" s="157" customFormat="1" ht="15" x14ac:dyDescent="0.25">
      <c r="A211" s="252"/>
      <c r="B211" s="253"/>
      <c r="C211" s="228" t="s">
        <v>76</v>
      </c>
      <c r="D211" s="228"/>
      <c r="E211" s="228"/>
      <c r="F211" s="229"/>
      <c r="G211" s="230"/>
      <c r="H211" s="230"/>
      <c r="I211" s="230"/>
      <c r="J211" s="232"/>
      <c r="K211" s="230"/>
      <c r="L211" s="254">
        <v>1291.25</v>
      </c>
      <c r="M211" s="248"/>
      <c r="N211" s="255">
        <v>38388.800000000003</v>
      </c>
      <c r="AJ211" s="221"/>
      <c r="AK211" s="225"/>
      <c r="AL211" s="225"/>
      <c r="AP211" s="225" t="s">
        <v>76</v>
      </c>
      <c r="AQ211" s="225"/>
    </row>
    <row r="212" spans="1:43" s="157" customFormat="1" ht="90.75" x14ac:dyDescent="0.25">
      <c r="A212" s="226" t="s">
        <v>126</v>
      </c>
      <c r="B212" s="227" t="s">
        <v>534</v>
      </c>
      <c r="C212" s="228" t="s">
        <v>535</v>
      </c>
      <c r="D212" s="228"/>
      <c r="E212" s="228"/>
      <c r="F212" s="229" t="s">
        <v>58</v>
      </c>
      <c r="G212" s="230"/>
      <c r="H212" s="230"/>
      <c r="I212" s="231">
        <v>6</v>
      </c>
      <c r="J212" s="232"/>
      <c r="K212" s="230"/>
      <c r="L212" s="232"/>
      <c r="M212" s="230"/>
      <c r="N212" s="233"/>
      <c r="AJ212" s="221"/>
      <c r="AK212" s="225"/>
      <c r="AL212" s="225" t="s">
        <v>535</v>
      </c>
      <c r="AP212" s="225"/>
      <c r="AQ212" s="225"/>
    </row>
    <row r="213" spans="1:43" s="157" customFormat="1" ht="15" x14ac:dyDescent="0.25">
      <c r="A213" s="234"/>
      <c r="B213" s="235" t="s">
        <v>55</v>
      </c>
      <c r="C213" s="165" t="s">
        <v>59</v>
      </c>
      <c r="D213" s="165"/>
      <c r="E213" s="165"/>
      <c r="F213" s="236"/>
      <c r="G213" s="237"/>
      <c r="H213" s="237"/>
      <c r="I213" s="237"/>
      <c r="J213" s="238">
        <v>4.0999999999999996</v>
      </c>
      <c r="K213" s="237"/>
      <c r="L213" s="238">
        <v>24.6</v>
      </c>
      <c r="M213" s="239">
        <v>29.73</v>
      </c>
      <c r="N213" s="259">
        <v>731.36</v>
      </c>
      <c r="AJ213" s="221"/>
      <c r="AK213" s="225"/>
      <c r="AL213" s="225"/>
      <c r="AM213" s="155" t="s">
        <v>59</v>
      </c>
      <c r="AP213" s="225"/>
      <c r="AQ213" s="225"/>
    </row>
    <row r="214" spans="1:43" s="157" customFormat="1" ht="15" x14ac:dyDescent="0.25">
      <c r="A214" s="241"/>
      <c r="B214" s="235"/>
      <c r="C214" s="165" t="s">
        <v>66</v>
      </c>
      <c r="D214" s="165"/>
      <c r="E214" s="165"/>
      <c r="F214" s="236" t="s">
        <v>67</v>
      </c>
      <c r="G214" s="239">
        <v>0.32</v>
      </c>
      <c r="H214" s="237"/>
      <c r="I214" s="239">
        <v>1.92</v>
      </c>
      <c r="J214" s="243"/>
      <c r="K214" s="237"/>
      <c r="L214" s="243"/>
      <c r="M214" s="237"/>
      <c r="N214" s="244"/>
      <c r="AJ214" s="221"/>
      <c r="AK214" s="225"/>
      <c r="AL214" s="225"/>
      <c r="AN214" s="155" t="s">
        <v>66</v>
      </c>
      <c r="AP214" s="225"/>
      <c r="AQ214" s="225"/>
    </row>
    <row r="215" spans="1:43" s="157" customFormat="1" ht="15" x14ac:dyDescent="0.25">
      <c r="A215" s="245"/>
      <c r="B215" s="235"/>
      <c r="C215" s="246" t="s">
        <v>69</v>
      </c>
      <c r="D215" s="246"/>
      <c r="E215" s="246"/>
      <c r="F215" s="247"/>
      <c r="G215" s="248"/>
      <c r="H215" s="248"/>
      <c r="I215" s="248"/>
      <c r="J215" s="249">
        <v>4.0999999999999996</v>
      </c>
      <c r="K215" s="248"/>
      <c r="L215" s="249">
        <v>24.6</v>
      </c>
      <c r="M215" s="248"/>
      <c r="N215" s="250"/>
      <c r="AJ215" s="221"/>
      <c r="AK215" s="225"/>
      <c r="AL215" s="225"/>
      <c r="AO215" s="155" t="s">
        <v>69</v>
      </c>
      <c r="AP215" s="225"/>
      <c r="AQ215" s="225"/>
    </row>
    <row r="216" spans="1:43" s="157" customFormat="1" ht="15" x14ac:dyDescent="0.25">
      <c r="A216" s="241"/>
      <c r="B216" s="235"/>
      <c r="C216" s="165" t="s">
        <v>70</v>
      </c>
      <c r="D216" s="165"/>
      <c r="E216" s="165"/>
      <c r="F216" s="236"/>
      <c r="G216" s="237"/>
      <c r="H216" s="237"/>
      <c r="I216" s="237"/>
      <c r="J216" s="243"/>
      <c r="K216" s="237"/>
      <c r="L216" s="238">
        <v>24.6</v>
      </c>
      <c r="M216" s="237"/>
      <c r="N216" s="259">
        <v>731.36</v>
      </c>
      <c r="AJ216" s="221"/>
      <c r="AK216" s="225"/>
      <c r="AL216" s="225"/>
      <c r="AN216" s="155" t="s">
        <v>70</v>
      </c>
      <c r="AP216" s="225"/>
      <c r="AQ216" s="225"/>
    </row>
    <row r="217" spans="1:43" s="157" customFormat="1" ht="23.25" x14ac:dyDescent="0.25">
      <c r="A217" s="241"/>
      <c r="B217" s="235" t="s">
        <v>498</v>
      </c>
      <c r="C217" s="165" t="s">
        <v>499</v>
      </c>
      <c r="D217" s="165"/>
      <c r="E217" s="165"/>
      <c r="F217" s="236" t="s">
        <v>73</v>
      </c>
      <c r="G217" s="251">
        <v>74</v>
      </c>
      <c r="H217" s="237"/>
      <c r="I217" s="251">
        <v>74</v>
      </c>
      <c r="J217" s="243"/>
      <c r="K217" s="237"/>
      <c r="L217" s="238">
        <v>18.2</v>
      </c>
      <c r="M217" s="237"/>
      <c r="N217" s="259">
        <v>541.21</v>
      </c>
      <c r="AJ217" s="221"/>
      <c r="AK217" s="225"/>
      <c r="AL217" s="225"/>
      <c r="AN217" s="155" t="s">
        <v>499</v>
      </c>
      <c r="AP217" s="225"/>
      <c r="AQ217" s="225"/>
    </row>
    <row r="218" spans="1:43" s="157" customFormat="1" ht="23.25" x14ac:dyDescent="0.25">
      <c r="A218" s="241"/>
      <c r="B218" s="235" t="s">
        <v>500</v>
      </c>
      <c r="C218" s="165" t="s">
        <v>501</v>
      </c>
      <c r="D218" s="165"/>
      <c r="E218" s="165"/>
      <c r="F218" s="236" t="s">
        <v>73</v>
      </c>
      <c r="G218" s="251">
        <v>36</v>
      </c>
      <c r="H218" s="237"/>
      <c r="I218" s="251">
        <v>36</v>
      </c>
      <c r="J218" s="243"/>
      <c r="K218" s="237"/>
      <c r="L218" s="238">
        <v>8.86</v>
      </c>
      <c r="M218" s="237"/>
      <c r="N218" s="259">
        <v>263.29000000000002</v>
      </c>
      <c r="AJ218" s="221"/>
      <c r="AK218" s="225"/>
      <c r="AL218" s="225"/>
      <c r="AN218" s="155" t="s">
        <v>501</v>
      </c>
      <c r="AP218" s="225"/>
      <c r="AQ218" s="225"/>
    </row>
    <row r="219" spans="1:43" s="157" customFormat="1" ht="15" x14ac:dyDescent="0.25">
      <c r="A219" s="252"/>
      <c r="B219" s="253"/>
      <c r="C219" s="228" t="s">
        <v>76</v>
      </c>
      <c r="D219" s="228"/>
      <c r="E219" s="228"/>
      <c r="F219" s="229"/>
      <c r="G219" s="230"/>
      <c r="H219" s="230"/>
      <c r="I219" s="230"/>
      <c r="J219" s="232"/>
      <c r="K219" s="230"/>
      <c r="L219" s="261">
        <v>51.66</v>
      </c>
      <c r="M219" s="248"/>
      <c r="N219" s="255">
        <v>1535.86</v>
      </c>
      <c r="AJ219" s="221"/>
      <c r="AK219" s="225"/>
      <c r="AL219" s="225"/>
      <c r="AP219" s="225" t="s">
        <v>76</v>
      </c>
      <c r="AQ219" s="225"/>
    </row>
    <row r="220" spans="1:43" s="157" customFormat="1" ht="23.25" x14ac:dyDescent="0.25">
      <c r="A220" s="226" t="s">
        <v>127</v>
      </c>
      <c r="B220" s="227" t="s">
        <v>507</v>
      </c>
      <c r="C220" s="228" t="s">
        <v>508</v>
      </c>
      <c r="D220" s="228"/>
      <c r="E220" s="228"/>
      <c r="F220" s="229" t="s">
        <v>509</v>
      </c>
      <c r="G220" s="230"/>
      <c r="H220" s="230"/>
      <c r="I220" s="231">
        <v>6</v>
      </c>
      <c r="J220" s="232"/>
      <c r="K220" s="230"/>
      <c r="L220" s="232"/>
      <c r="M220" s="230"/>
      <c r="N220" s="233"/>
      <c r="AJ220" s="221"/>
      <c r="AK220" s="225"/>
      <c r="AL220" s="225" t="s">
        <v>508</v>
      </c>
      <c r="AP220" s="225"/>
      <c r="AQ220" s="225"/>
    </row>
    <row r="221" spans="1:43" s="157" customFormat="1" ht="15" x14ac:dyDescent="0.25">
      <c r="A221" s="234"/>
      <c r="B221" s="235" t="s">
        <v>55</v>
      </c>
      <c r="C221" s="165" t="s">
        <v>59</v>
      </c>
      <c r="D221" s="165"/>
      <c r="E221" s="165"/>
      <c r="F221" s="236"/>
      <c r="G221" s="237"/>
      <c r="H221" s="237"/>
      <c r="I221" s="237"/>
      <c r="J221" s="238">
        <v>12.81</v>
      </c>
      <c r="K221" s="237"/>
      <c r="L221" s="238">
        <v>76.86</v>
      </c>
      <c r="M221" s="239">
        <v>29.73</v>
      </c>
      <c r="N221" s="240">
        <v>2285.0500000000002</v>
      </c>
      <c r="AJ221" s="221"/>
      <c r="AK221" s="225"/>
      <c r="AL221" s="225"/>
      <c r="AM221" s="155" t="s">
        <v>59</v>
      </c>
      <c r="AP221" s="225"/>
      <c r="AQ221" s="225"/>
    </row>
    <row r="222" spans="1:43" s="157" customFormat="1" ht="15" x14ac:dyDescent="0.25">
      <c r="A222" s="241"/>
      <c r="B222" s="235"/>
      <c r="C222" s="165" t="s">
        <v>66</v>
      </c>
      <c r="D222" s="165"/>
      <c r="E222" s="165"/>
      <c r="F222" s="236" t="s">
        <v>67</v>
      </c>
      <c r="G222" s="251">
        <v>1</v>
      </c>
      <c r="H222" s="237"/>
      <c r="I222" s="251">
        <v>6</v>
      </c>
      <c r="J222" s="243"/>
      <c r="K222" s="237"/>
      <c r="L222" s="243"/>
      <c r="M222" s="237"/>
      <c r="N222" s="244"/>
      <c r="AJ222" s="221"/>
      <c r="AK222" s="225"/>
      <c r="AL222" s="225"/>
      <c r="AN222" s="155" t="s">
        <v>66</v>
      </c>
      <c r="AP222" s="225"/>
      <c r="AQ222" s="225"/>
    </row>
    <row r="223" spans="1:43" s="157" customFormat="1" ht="15" x14ac:dyDescent="0.25">
      <c r="A223" s="245"/>
      <c r="B223" s="235"/>
      <c r="C223" s="246" t="s">
        <v>69</v>
      </c>
      <c r="D223" s="246"/>
      <c r="E223" s="246"/>
      <c r="F223" s="247"/>
      <c r="G223" s="248"/>
      <c r="H223" s="248"/>
      <c r="I223" s="248"/>
      <c r="J223" s="249">
        <v>12.81</v>
      </c>
      <c r="K223" s="248"/>
      <c r="L223" s="249">
        <v>76.86</v>
      </c>
      <c r="M223" s="248"/>
      <c r="N223" s="250"/>
      <c r="AJ223" s="221"/>
      <c r="AK223" s="225"/>
      <c r="AL223" s="225"/>
      <c r="AO223" s="155" t="s">
        <v>69</v>
      </c>
      <c r="AP223" s="225"/>
      <c r="AQ223" s="225"/>
    </row>
    <row r="224" spans="1:43" s="157" customFormat="1" ht="15" x14ac:dyDescent="0.25">
      <c r="A224" s="241"/>
      <c r="B224" s="235"/>
      <c r="C224" s="165" t="s">
        <v>70</v>
      </c>
      <c r="D224" s="165"/>
      <c r="E224" s="165"/>
      <c r="F224" s="236"/>
      <c r="G224" s="237"/>
      <c r="H224" s="237"/>
      <c r="I224" s="237"/>
      <c r="J224" s="243"/>
      <c r="K224" s="237"/>
      <c r="L224" s="238">
        <v>76.86</v>
      </c>
      <c r="M224" s="237"/>
      <c r="N224" s="240">
        <v>2285.0500000000002</v>
      </c>
      <c r="AJ224" s="221"/>
      <c r="AK224" s="225"/>
      <c r="AL224" s="225"/>
      <c r="AN224" s="155" t="s">
        <v>70</v>
      </c>
      <c r="AP224" s="225"/>
      <c r="AQ224" s="225"/>
    </row>
    <row r="225" spans="1:43" s="157" customFormat="1" ht="23.25" x14ac:dyDescent="0.25">
      <c r="A225" s="241"/>
      <c r="B225" s="235" t="s">
        <v>498</v>
      </c>
      <c r="C225" s="165" t="s">
        <v>499</v>
      </c>
      <c r="D225" s="165"/>
      <c r="E225" s="165"/>
      <c r="F225" s="236" t="s">
        <v>73</v>
      </c>
      <c r="G225" s="251">
        <v>74</v>
      </c>
      <c r="H225" s="237"/>
      <c r="I225" s="251">
        <v>74</v>
      </c>
      <c r="J225" s="243"/>
      <c r="K225" s="237"/>
      <c r="L225" s="238">
        <v>56.88</v>
      </c>
      <c r="M225" s="237"/>
      <c r="N225" s="240">
        <v>1690.94</v>
      </c>
      <c r="AJ225" s="221"/>
      <c r="AK225" s="225"/>
      <c r="AL225" s="225"/>
      <c r="AN225" s="155" t="s">
        <v>499</v>
      </c>
      <c r="AP225" s="225"/>
      <c r="AQ225" s="225"/>
    </row>
    <row r="226" spans="1:43" s="157" customFormat="1" ht="23.25" x14ac:dyDescent="0.25">
      <c r="A226" s="241"/>
      <c r="B226" s="235" t="s">
        <v>500</v>
      </c>
      <c r="C226" s="165" t="s">
        <v>501</v>
      </c>
      <c r="D226" s="165"/>
      <c r="E226" s="165"/>
      <c r="F226" s="236" t="s">
        <v>73</v>
      </c>
      <c r="G226" s="251">
        <v>36</v>
      </c>
      <c r="H226" s="237"/>
      <c r="I226" s="251">
        <v>36</v>
      </c>
      <c r="J226" s="243"/>
      <c r="K226" s="237"/>
      <c r="L226" s="238">
        <v>27.67</v>
      </c>
      <c r="M226" s="237"/>
      <c r="N226" s="259">
        <v>822.62</v>
      </c>
      <c r="AJ226" s="221"/>
      <c r="AK226" s="225"/>
      <c r="AL226" s="225"/>
      <c r="AN226" s="155" t="s">
        <v>501</v>
      </c>
      <c r="AP226" s="225"/>
      <c r="AQ226" s="225"/>
    </row>
    <row r="227" spans="1:43" s="157" customFormat="1" ht="15" x14ac:dyDescent="0.25">
      <c r="A227" s="252"/>
      <c r="B227" s="253"/>
      <c r="C227" s="228" t="s">
        <v>76</v>
      </c>
      <c r="D227" s="228"/>
      <c r="E227" s="228"/>
      <c r="F227" s="229"/>
      <c r="G227" s="230"/>
      <c r="H227" s="230"/>
      <c r="I227" s="230"/>
      <c r="J227" s="232"/>
      <c r="K227" s="230"/>
      <c r="L227" s="261">
        <v>161.41</v>
      </c>
      <c r="M227" s="248"/>
      <c r="N227" s="255">
        <v>4798.6099999999997</v>
      </c>
      <c r="AJ227" s="221"/>
      <c r="AK227" s="225"/>
      <c r="AL227" s="225"/>
      <c r="AP227" s="225" t="s">
        <v>76</v>
      </c>
      <c r="AQ227" s="225"/>
    </row>
    <row r="228" spans="1:43" s="157" customFormat="1" ht="23.25" x14ac:dyDescent="0.25">
      <c r="A228" s="226" t="s">
        <v>129</v>
      </c>
      <c r="B228" s="227" t="s">
        <v>510</v>
      </c>
      <c r="C228" s="228" t="s">
        <v>511</v>
      </c>
      <c r="D228" s="228"/>
      <c r="E228" s="228"/>
      <c r="F228" s="229" t="s">
        <v>509</v>
      </c>
      <c r="G228" s="230"/>
      <c r="H228" s="230"/>
      <c r="I228" s="231">
        <v>6</v>
      </c>
      <c r="J228" s="232"/>
      <c r="K228" s="230"/>
      <c r="L228" s="232"/>
      <c r="M228" s="230"/>
      <c r="N228" s="233"/>
      <c r="AJ228" s="221"/>
      <c r="AK228" s="225"/>
      <c r="AL228" s="225" t="s">
        <v>511</v>
      </c>
      <c r="AP228" s="225"/>
      <c r="AQ228" s="225"/>
    </row>
    <row r="229" spans="1:43" s="157" customFormat="1" ht="15" x14ac:dyDescent="0.25">
      <c r="A229" s="234"/>
      <c r="B229" s="235" t="s">
        <v>55</v>
      </c>
      <c r="C229" s="165" t="s">
        <v>59</v>
      </c>
      <c r="D229" s="165"/>
      <c r="E229" s="165"/>
      <c r="F229" s="236"/>
      <c r="G229" s="237"/>
      <c r="H229" s="237"/>
      <c r="I229" s="237"/>
      <c r="J229" s="238">
        <v>41.49</v>
      </c>
      <c r="K229" s="237"/>
      <c r="L229" s="238">
        <v>248.94</v>
      </c>
      <c r="M229" s="239">
        <v>29.73</v>
      </c>
      <c r="N229" s="240">
        <v>7400.99</v>
      </c>
      <c r="AJ229" s="221"/>
      <c r="AK229" s="225"/>
      <c r="AL229" s="225"/>
      <c r="AM229" s="155" t="s">
        <v>59</v>
      </c>
      <c r="AP229" s="225"/>
      <c r="AQ229" s="225"/>
    </row>
    <row r="230" spans="1:43" s="157" customFormat="1" ht="15" x14ac:dyDescent="0.25">
      <c r="A230" s="241"/>
      <c r="B230" s="235"/>
      <c r="C230" s="165" t="s">
        <v>66</v>
      </c>
      <c r="D230" s="165"/>
      <c r="E230" s="165"/>
      <c r="F230" s="236" t="s">
        <v>67</v>
      </c>
      <c r="G230" s="239">
        <v>3.24</v>
      </c>
      <c r="H230" s="237"/>
      <c r="I230" s="239">
        <v>19.440000000000001</v>
      </c>
      <c r="J230" s="243"/>
      <c r="K230" s="237"/>
      <c r="L230" s="243"/>
      <c r="M230" s="237"/>
      <c r="N230" s="244"/>
      <c r="AJ230" s="221"/>
      <c r="AK230" s="225"/>
      <c r="AL230" s="225"/>
      <c r="AN230" s="155" t="s">
        <v>66</v>
      </c>
      <c r="AP230" s="225"/>
      <c r="AQ230" s="225"/>
    </row>
    <row r="231" spans="1:43" s="157" customFormat="1" ht="15" x14ac:dyDescent="0.25">
      <c r="A231" s="245"/>
      <c r="B231" s="235"/>
      <c r="C231" s="246" t="s">
        <v>69</v>
      </c>
      <c r="D231" s="246"/>
      <c r="E231" s="246"/>
      <c r="F231" s="247"/>
      <c r="G231" s="248"/>
      <c r="H231" s="248"/>
      <c r="I231" s="248"/>
      <c r="J231" s="249">
        <v>41.49</v>
      </c>
      <c r="K231" s="248"/>
      <c r="L231" s="249">
        <v>248.94</v>
      </c>
      <c r="M231" s="248"/>
      <c r="N231" s="250"/>
      <c r="AJ231" s="221"/>
      <c r="AK231" s="225"/>
      <c r="AL231" s="225"/>
      <c r="AO231" s="155" t="s">
        <v>69</v>
      </c>
      <c r="AP231" s="225"/>
      <c r="AQ231" s="225"/>
    </row>
    <row r="232" spans="1:43" s="157" customFormat="1" ht="15" x14ac:dyDescent="0.25">
      <c r="A232" s="241"/>
      <c r="B232" s="235"/>
      <c r="C232" s="165" t="s">
        <v>70</v>
      </c>
      <c r="D232" s="165"/>
      <c r="E232" s="165"/>
      <c r="F232" s="236"/>
      <c r="G232" s="237"/>
      <c r="H232" s="237"/>
      <c r="I232" s="237"/>
      <c r="J232" s="243"/>
      <c r="K232" s="237"/>
      <c r="L232" s="238">
        <v>248.94</v>
      </c>
      <c r="M232" s="237"/>
      <c r="N232" s="240">
        <v>7400.99</v>
      </c>
      <c r="AJ232" s="221"/>
      <c r="AK232" s="225"/>
      <c r="AL232" s="225"/>
      <c r="AN232" s="155" t="s">
        <v>70</v>
      </c>
      <c r="AP232" s="225"/>
      <c r="AQ232" s="225"/>
    </row>
    <row r="233" spans="1:43" s="157" customFormat="1" ht="23.25" x14ac:dyDescent="0.25">
      <c r="A233" s="241"/>
      <c r="B233" s="235" t="s">
        <v>498</v>
      </c>
      <c r="C233" s="165" t="s">
        <v>499</v>
      </c>
      <c r="D233" s="165"/>
      <c r="E233" s="165"/>
      <c r="F233" s="236" t="s">
        <v>73</v>
      </c>
      <c r="G233" s="251">
        <v>74</v>
      </c>
      <c r="H233" s="237"/>
      <c r="I233" s="251">
        <v>74</v>
      </c>
      <c r="J233" s="243"/>
      <c r="K233" s="237"/>
      <c r="L233" s="238">
        <v>184.22</v>
      </c>
      <c r="M233" s="237"/>
      <c r="N233" s="240">
        <v>5476.73</v>
      </c>
      <c r="AJ233" s="221"/>
      <c r="AK233" s="225"/>
      <c r="AL233" s="225"/>
      <c r="AN233" s="155" t="s">
        <v>499</v>
      </c>
      <c r="AP233" s="225"/>
      <c r="AQ233" s="225"/>
    </row>
    <row r="234" spans="1:43" s="157" customFormat="1" ht="23.25" x14ac:dyDescent="0.25">
      <c r="A234" s="241"/>
      <c r="B234" s="235" t="s">
        <v>500</v>
      </c>
      <c r="C234" s="165" t="s">
        <v>501</v>
      </c>
      <c r="D234" s="165"/>
      <c r="E234" s="165"/>
      <c r="F234" s="236" t="s">
        <v>73</v>
      </c>
      <c r="G234" s="251">
        <v>36</v>
      </c>
      <c r="H234" s="237"/>
      <c r="I234" s="251">
        <v>36</v>
      </c>
      <c r="J234" s="243"/>
      <c r="K234" s="237"/>
      <c r="L234" s="238">
        <v>89.62</v>
      </c>
      <c r="M234" s="237"/>
      <c r="N234" s="240">
        <v>2664.36</v>
      </c>
      <c r="AJ234" s="221"/>
      <c r="AK234" s="225"/>
      <c r="AL234" s="225"/>
      <c r="AN234" s="155" t="s">
        <v>501</v>
      </c>
      <c r="AP234" s="225"/>
      <c r="AQ234" s="225"/>
    </row>
    <row r="235" spans="1:43" s="157" customFormat="1" ht="15" x14ac:dyDescent="0.25">
      <c r="A235" s="252"/>
      <c r="B235" s="253"/>
      <c r="C235" s="228" t="s">
        <v>76</v>
      </c>
      <c r="D235" s="228"/>
      <c r="E235" s="228"/>
      <c r="F235" s="229"/>
      <c r="G235" s="230"/>
      <c r="H235" s="230"/>
      <c r="I235" s="230"/>
      <c r="J235" s="232"/>
      <c r="K235" s="230"/>
      <c r="L235" s="261">
        <v>522.78</v>
      </c>
      <c r="M235" s="248"/>
      <c r="N235" s="255">
        <v>15542.08</v>
      </c>
      <c r="AJ235" s="221"/>
      <c r="AK235" s="225"/>
      <c r="AL235" s="225"/>
      <c r="AP235" s="225" t="s">
        <v>76</v>
      </c>
      <c r="AQ235" s="225"/>
    </row>
    <row r="236" spans="1:43" s="157" customFormat="1" ht="0" hidden="1" customHeight="1" x14ac:dyDescent="0.25">
      <c r="A236" s="262"/>
      <c r="B236" s="263"/>
      <c r="C236" s="263"/>
      <c r="D236" s="263"/>
      <c r="E236" s="263"/>
      <c r="F236" s="264"/>
      <c r="G236" s="264"/>
      <c r="H236" s="264"/>
      <c r="I236" s="264"/>
      <c r="J236" s="265"/>
      <c r="K236" s="264"/>
      <c r="L236" s="265"/>
      <c r="M236" s="237"/>
      <c r="N236" s="265"/>
      <c r="AJ236" s="221"/>
      <c r="AK236" s="225"/>
      <c r="AL236" s="225"/>
      <c r="AP236" s="225"/>
      <c r="AQ236" s="225"/>
    </row>
    <row r="237" spans="1:43" s="157" customFormat="1" ht="15" x14ac:dyDescent="0.25">
      <c r="A237" s="266"/>
      <c r="B237" s="267"/>
      <c r="C237" s="228" t="s">
        <v>536</v>
      </c>
      <c r="D237" s="228"/>
      <c r="E237" s="228"/>
      <c r="F237" s="228"/>
      <c r="G237" s="228"/>
      <c r="H237" s="228"/>
      <c r="I237" s="228"/>
      <c r="J237" s="228"/>
      <c r="K237" s="228"/>
      <c r="L237" s="268">
        <v>10178.64</v>
      </c>
      <c r="M237" s="269"/>
      <c r="N237" s="270">
        <v>302610.93</v>
      </c>
      <c r="AJ237" s="221"/>
      <c r="AK237" s="225"/>
      <c r="AL237" s="225"/>
      <c r="AP237" s="225"/>
      <c r="AQ237" s="225" t="s">
        <v>536</v>
      </c>
    </row>
    <row r="238" spans="1:43" s="157" customFormat="1" ht="15" x14ac:dyDescent="0.25">
      <c r="A238" s="218" t="s">
        <v>537</v>
      </c>
      <c r="B238" s="219"/>
      <c r="C238" s="219"/>
      <c r="D238" s="219"/>
      <c r="E238" s="219"/>
      <c r="F238" s="219"/>
      <c r="G238" s="219"/>
      <c r="H238" s="219"/>
      <c r="I238" s="219"/>
      <c r="J238" s="219"/>
      <c r="K238" s="219"/>
      <c r="L238" s="219"/>
      <c r="M238" s="219"/>
      <c r="N238" s="220"/>
      <c r="AJ238" s="221" t="s">
        <v>537</v>
      </c>
      <c r="AK238" s="225"/>
      <c r="AL238" s="225"/>
      <c r="AP238" s="225"/>
      <c r="AQ238" s="225"/>
    </row>
    <row r="239" spans="1:43" s="157" customFormat="1" ht="15" x14ac:dyDescent="0.25">
      <c r="A239" s="222" t="s">
        <v>514</v>
      </c>
      <c r="B239" s="223"/>
      <c r="C239" s="223"/>
      <c r="D239" s="223"/>
      <c r="E239" s="223"/>
      <c r="F239" s="223"/>
      <c r="G239" s="223"/>
      <c r="H239" s="223"/>
      <c r="I239" s="223"/>
      <c r="J239" s="223"/>
      <c r="K239" s="223"/>
      <c r="L239" s="223"/>
      <c r="M239" s="223"/>
      <c r="N239" s="224"/>
      <c r="AJ239" s="221"/>
      <c r="AK239" s="225" t="s">
        <v>514</v>
      </c>
      <c r="AL239" s="225"/>
      <c r="AP239" s="225"/>
      <c r="AQ239" s="225"/>
    </row>
    <row r="240" spans="1:43" s="157" customFormat="1" ht="45.75" x14ac:dyDescent="0.25">
      <c r="A240" s="226" t="s">
        <v>133</v>
      </c>
      <c r="B240" s="227" t="s">
        <v>524</v>
      </c>
      <c r="C240" s="228" t="s">
        <v>525</v>
      </c>
      <c r="D240" s="228"/>
      <c r="E240" s="228"/>
      <c r="F240" s="229" t="s">
        <v>519</v>
      </c>
      <c r="G240" s="230"/>
      <c r="H240" s="230"/>
      <c r="I240" s="231">
        <v>6</v>
      </c>
      <c r="J240" s="232"/>
      <c r="K240" s="230"/>
      <c r="L240" s="232"/>
      <c r="M240" s="230"/>
      <c r="N240" s="233"/>
      <c r="AJ240" s="221"/>
      <c r="AK240" s="225"/>
      <c r="AL240" s="225" t="s">
        <v>525</v>
      </c>
      <c r="AP240" s="225"/>
      <c r="AQ240" s="225"/>
    </row>
    <row r="241" spans="1:43" s="157" customFormat="1" ht="15" x14ac:dyDescent="0.25">
      <c r="A241" s="234"/>
      <c r="B241" s="235" t="s">
        <v>55</v>
      </c>
      <c r="C241" s="165" t="s">
        <v>59</v>
      </c>
      <c r="D241" s="165"/>
      <c r="E241" s="165"/>
      <c r="F241" s="236"/>
      <c r="G241" s="237"/>
      <c r="H241" s="237"/>
      <c r="I241" s="237"/>
      <c r="J241" s="238">
        <v>29.9</v>
      </c>
      <c r="K241" s="237"/>
      <c r="L241" s="238">
        <v>179.4</v>
      </c>
      <c r="M241" s="239">
        <v>29.73</v>
      </c>
      <c r="N241" s="240">
        <v>5333.56</v>
      </c>
      <c r="AJ241" s="221"/>
      <c r="AK241" s="225"/>
      <c r="AL241" s="225"/>
      <c r="AM241" s="155" t="s">
        <v>59</v>
      </c>
      <c r="AP241" s="225"/>
      <c r="AQ241" s="225"/>
    </row>
    <row r="242" spans="1:43" s="157" customFormat="1" ht="15" x14ac:dyDescent="0.25">
      <c r="A242" s="241"/>
      <c r="B242" s="235"/>
      <c r="C242" s="165" t="s">
        <v>66</v>
      </c>
      <c r="D242" s="165"/>
      <c r="E242" s="165"/>
      <c r="F242" s="236" t="s">
        <v>67</v>
      </c>
      <c r="G242" s="239">
        <v>2.4300000000000002</v>
      </c>
      <c r="H242" s="237"/>
      <c r="I242" s="239">
        <v>14.58</v>
      </c>
      <c r="J242" s="243"/>
      <c r="K242" s="237"/>
      <c r="L242" s="243"/>
      <c r="M242" s="237"/>
      <c r="N242" s="244"/>
      <c r="AJ242" s="221"/>
      <c r="AK242" s="225"/>
      <c r="AL242" s="225"/>
      <c r="AN242" s="155" t="s">
        <v>66</v>
      </c>
      <c r="AP242" s="225"/>
      <c r="AQ242" s="225"/>
    </row>
    <row r="243" spans="1:43" s="157" customFormat="1" ht="15" x14ac:dyDescent="0.25">
      <c r="A243" s="245"/>
      <c r="B243" s="235"/>
      <c r="C243" s="246" t="s">
        <v>69</v>
      </c>
      <c r="D243" s="246"/>
      <c r="E243" s="246"/>
      <c r="F243" s="247"/>
      <c r="G243" s="248"/>
      <c r="H243" s="248"/>
      <c r="I243" s="248"/>
      <c r="J243" s="249">
        <v>29.9</v>
      </c>
      <c r="K243" s="248"/>
      <c r="L243" s="249">
        <v>179.4</v>
      </c>
      <c r="M243" s="248"/>
      <c r="N243" s="250"/>
      <c r="AJ243" s="221"/>
      <c r="AK243" s="225"/>
      <c r="AL243" s="225"/>
      <c r="AO243" s="155" t="s">
        <v>69</v>
      </c>
      <c r="AP243" s="225"/>
      <c r="AQ243" s="225"/>
    </row>
    <row r="244" spans="1:43" s="157" customFormat="1" ht="15" x14ac:dyDescent="0.25">
      <c r="A244" s="241"/>
      <c r="B244" s="235"/>
      <c r="C244" s="165" t="s">
        <v>70</v>
      </c>
      <c r="D244" s="165"/>
      <c r="E244" s="165"/>
      <c r="F244" s="236"/>
      <c r="G244" s="237"/>
      <c r="H244" s="237"/>
      <c r="I244" s="237"/>
      <c r="J244" s="243"/>
      <c r="K244" s="237"/>
      <c r="L244" s="238">
        <v>179.4</v>
      </c>
      <c r="M244" s="237"/>
      <c r="N244" s="240">
        <v>5333.56</v>
      </c>
      <c r="AJ244" s="221"/>
      <c r="AK244" s="225"/>
      <c r="AL244" s="225"/>
      <c r="AN244" s="155" t="s">
        <v>70</v>
      </c>
      <c r="AP244" s="225"/>
      <c r="AQ244" s="225"/>
    </row>
    <row r="245" spans="1:43" s="157" customFormat="1" ht="23.25" x14ac:dyDescent="0.25">
      <c r="A245" s="241"/>
      <c r="B245" s="235" t="s">
        <v>498</v>
      </c>
      <c r="C245" s="165" t="s">
        <v>499</v>
      </c>
      <c r="D245" s="165"/>
      <c r="E245" s="165"/>
      <c r="F245" s="236" t="s">
        <v>73</v>
      </c>
      <c r="G245" s="251">
        <v>74</v>
      </c>
      <c r="H245" s="237"/>
      <c r="I245" s="251">
        <v>74</v>
      </c>
      <c r="J245" s="243"/>
      <c r="K245" s="237"/>
      <c r="L245" s="238">
        <v>132.76</v>
      </c>
      <c r="M245" s="237"/>
      <c r="N245" s="240">
        <v>3946.83</v>
      </c>
      <c r="AJ245" s="221"/>
      <c r="AK245" s="225"/>
      <c r="AL245" s="225"/>
      <c r="AN245" s="155" t="s">
        <v>499</v>
      </c>
      <c r="AP245" s="225"/>
      <c r="AQ245" s="225"/>
    </row>
    <row r="246" spans="1:43" s="157" customFormat="1" ht="23.25" x14ac:dyDescent="0.25">
      <c r="A246" s="241"/>
      <c r="B246" s="235" t="s">
        <v>500</v>
      </c>
      <c r="C246" s="165" t="s">
        <v>501</v>
      </c>
      <c r="D246" s="165"/>
      <c r="E246" s="165"/>
      <c r="F246" s="236" t="s">
        <v>73</v>
      </c>
      <c r="G246" s="251">
        <v>36</v>
      </c>
      <c r="H246" s="237"/>
      <c r="I246" s="251">
        <v>36</v>
      </c>
      <c r="J246" s="243"/>
      <c r="K246" s="237"/>
      <c r="L246" s="238">
        <v>64.58</v>
      </c>
      <c r="M246" s="237"/>
      <c r="N246" s="240">
        <v>1920.08</v>
      </c>
      <c r="AJ246" s="221"/>
      <c r="AK246" s="225"/>
      <c r="AL246" s="225"/>
      <c r="AN246" s="155" t="s">
        <v>501</v>
      </c>
      <c r="AP246" s="225"/>
      <c r="AQ246" s="225"/>
    </row>
    <row r="247" spans="1:43" s="157" customFormat="1" ht="15" x14ac:dyDescent="0.25">
      <c r="A247" s="252"/>
      <c r="B247" s="253"/>
      <c r="C247" s="228" t="s">
        <v>76</v>
      </c>
      <c r="D247" s="228"/>
      <c r="E247" s="228"/>
      <c r="F247" s="229"/>
      <c r="G247" s="230"/>
      <c r="H247" s="230"/>
      <c r="I247" s="230"/>
      <c r="J247" s="232"/>
      <c r="K247" s="230"/>
      <c r="L247" s="261">
        <v>376.74</v>
      </c>
      <c r="M247" s="248"/>
      <c r="N247" s="255">
        <v>11200.47</v>
      </c>
      <c r="AJ247" s="221"/>
      <c r="AK247" s="225"/>
      <c r="AL247" s="225"/>
      <c r="AP247" s="225" t="s">
        <v>76</v>
      </c>
      <c r="AQ247" s="225"/>
    </row>
    <row r="248" spans="1:43" s="157" customFormat="1" ht="34.5" x14ac:dyDescent="0.25">
      <c r="A248" s="226" t="s">
        <v>134</v>
      </c>
      <c r="B248" s="227" t="s">
        <v>504</v>
      </c>
      <c r="C248" s="228" t="s">
        <v>505</v>
      </c>
      <c r="D248" s="228"/>
      <c r="E248" s="228"/>
      <c r="F248" s="229" t="s">
        <v>506</v>
      </c>
      <c r="G248" s="230"/>
      <c r="H248" s="230"/>
      <c r="I248" s="258">
        <v>0.12</v>
      </c>
      <c r="J248" s="232"/>
      <c r="K248" s="230"/>
      <c r="L248" s="232"/>
      <c r="M248" s="230"/>
      <c r="N248" s="233"/>
      <c r="AJ248" s="221"/>
      <c r="AK248" s="225"/>
      <c r="AL248" s="225" t="s">
        <v>505</v>
      </c>
      <c r="AP248" s="225"/>
      <c r="AQ248" s="225"/>
    </row>
    <row r="249" spans="1:43" s="157" customFormat="1" ht="15" x14ac:dyDescent="0.25">
      <c r="A249" s="234"/>
      <c r="B249" s="235" t="s">
        <v>55</v>
      </c>
      <c r="C249" s="165" t="s">
        <v>59</v>
      </c>
      <c r="D249" s="165"/>
      <c r="E249" s="165"/>
      <c r="F249" s="236"/>
      <c r="G249" s="237"/>
      <c r="H249" s="237"/>
      <c r="I249" s="237"/>
      <c r="J249" s="238">
        <v>165.95</v>
      </c>
      <c r="K249" s="237"/>
      <c r="L249" s="238">
        <v>19.91</v>
      </c>
      <c r="M249" s="239">
        <v>29.73</v>
      </c>
      <c r="N249" s="259">
        <v>591.91999999999996</v>
      </c>
      <c r="AJ249" s="221"/>
      <c r="AK249" s="225"/>
      <c r="AL249" s="225"/>
      <c r="AM249" s="155" t="s">
        <v>59</v>
      </c>
      <c r="AP249" s="225"/>
      <c r="AQ249" s="225"/>
    </row>
    <row r="250" spans="1:43" s="157" customFormat="1" ht="15" x14ac:dyDescent="0.25">
      <c r="A250" s="241"/>
      <c r="B250" s="235"/>
      <c r="C250" s="165" t="s">
        <v>66</v>
      </c>
      <c r="D250" s="165"/>
      <c r="E250" s="165"/>
      <c r="F250" s="236" t="s">
        <v>67</v>
      </c>
      <c r="G250" s="239">
        <v>12.96</v>
      </c>
      <c r="H250" s="237"/>
      <c r="I250" s="260">
        <v>1.5551999999999999</v>
      </c>
      <c r="J250" s="243"/>
      <c r="K250" s="237"/>
      <c r="L250" s="243"/>
      <c r="M250" s="237"/>
      <c r="N250" s="244"/>
      <c r="AJ250" s="221"/>
      <c r="AK250" s="225"/>
      <c r="AL250" s="225"/>
      <c r="AN250" s="155" t="s">
        <v>66</v>
      </c>
      <c r="AP250" s="225"/>
      <c r="AQ250" s="225"/>
    </row>
    <row r="251" spans="1:43" s="157" customFormat="1" ht="15" x14ac:dyDescent="0.25">
      <c r="A251" s="245"/>
      <c r="B251" s="235"/>
      <c r="C251" s="246" t="s">
        <v>69</v>
      </c>
      <c r="D251" s="246"/>
      <c r="E251" s="246"/>
      <c r="F251" s="247"/>
      <c r="G251" s="248"/>
      <c r="H251" s="248"/>
      <c r="I251" s="248"/>
      <c r="J251" s="249">
        <v>165.95</v>
      </c>
      <c r="K251" s="248"/>
      <c r="L251" s="249">
        <v>19.91</v>
      </c>
      <c r="M251" s="248"/>
      <c r="N251" s="250"/>
      <c r="AJ251" s="221"/>
      <c r="AK251" s="225"/>
      <c r="AL251" s="225"/>
      <c r="AO251" s="155" t="s">
        <v>69</v>
      </c>
      <c r="AP251" s="225"/>
      <c r="AQ251" s="225"/>
    </row>
    <row r="252" spans="1:43" s="157" customFormat="1" ht="15" x14ac:dyDescent="0.25">
      <c r="A252" s="241"/>
      <c r="B252" s="235"/>
      <c r="C252" s="165" t="s">
        <v>70</v>
      </c>
      <c r="D252" s="165"/>
      <c r="E252" s="165"/>
      <c r="F252" s="236"/>
      <c r="G252" s="237"/>
      <c r="H252" s="237"/>
      <c r="I252" s="237"/>
      <c r="J252" s="243"/>
      <c r="K252" s="237"/>
      <c r="L252" s="238">
        <v>19.91</v>
      </c>
      <c r="M252" s="237"/>
      <c r="N252" s="259">
        <v>591.91999999999996</v>
      </c>
      <c r="AJ252" s="221"/>
      <c r="AK252" s="225"/>
      <c r="AL252" s="225"/>
      <c r="AN252" s="155" t="s">
        <v>70</v>
      </c>
      <c r="AP252" s="225"/>
      <c r="AQ252" s="225"/>
    </row>
    <row r="253" spans="1:43" s="157" customFormat="1" ht="23.25" x14ac:dyDescent="0.25">
      <c r="A253" s="241"/>
      <c r="B253" s="235" t="s">
        <v>498</v>
      </c>
      <c r="C253" s="165" t="s">
        <v>499</v>
      </c>
      <c r="D253" s="165"/>
      <c r="E253" s="165"/>
      <c r="F253" s="236" t="s">
        <v>73</v>
      </c>
      <c r="G253" s="251">
        <v>74</v>
      </c>
      <c r="H253" s="237"/>
      <c r="I253" s="251">
        <v>74</v>
      </c>
      <c r="J253" s="243"/>
      <c r="K253" s="237"/>
      <c r="L253" s="238">
        <v>14.73</v>
      </c>
      <c r="M253" s="237"/>
      <c r="N253" s="259">
        <v>438.02</v>
      </c>
      <c r="AJ253" s="221"/>
      <c r="AK253" s="225"/>
      <c r="AL253" s="225"/>
      <c r="AN253" s="155" t="s">
        <v>499</v>
      </c>
      <c r="AP253" s="225"/>
      <c r="AQ253" s="225"/>
    </row>
    <row r="254" spans="1:43" s="157" customFormat="1" ht="23.25" x14ac:dyDescent="0.25">
      <c r="A254" s="241"/>
      <c r="B254" s="235" t="s">
        <v>500</v>
      </c>
      <c r="C254" s="165" t="s">
        <v>501</v>
      </c>
      <c r="D254" s="165"/>
      <c r="E254" s="165"/>
      <c r="F254" s="236" t="s">
        <v>73</v>
      </c>
      <c r="G254" s="251">
        <v>36</v>
      </c>
      <c r="H254" s="237"/>
      <c r="I254" s="251">
        <v>36</v>
      </c>
      <c r="J254" s="243"/>
      <c r="K254" s="237"/>
      <c r="L254" s="238">
        <v>7.17</v>
      </c>
      <c r="M254" s="237"/>
      <c r="N254" s="259">
        <v>213.09</v>
      </c>
      <c r="AJ254" s="221"/>
      <c r="AK254" s="225"/>
      <c r="AL254" s="225"/>
      <c r="AN254" s="155" t="s">
        <v>501</v>
      </c>
      <c r="AP254" s="225"/>
      <c r="AQ254" s="225"/>
    </row>
    <row r="255" spans="1:43" s="157" customFormat="1" ht="15" x14ac:dyDescent="0.25">
      <c r="A255" s="252"/>
      <c r="B255" s="253"/>
      <c r="C255" s="228" t="s">
        <v>76</v>
      </c>
      <c r="D255" s="228"/>
      <c r="E255" s="228"/>
      <c r="F255" s="229"/>
      <c r="G255" s="230"/>
      <c r="H255" s="230"/>
      <c r="I255" s="230"/>
      <c r="J255" s="232"/>
      <c r="K255" s="230"/>
      <c r="L255" s="261">
        <v>41.81</v>
      </c>
      <c r="M255" s="248"/>
      <c r="N255" s="255">
        <v>1243.03</v>
      </c>
      <c r="AJ255" s="221"/>
      <c r="AK255" s="225"/>
      <c r="AL255" s="225"/>
      <c r="AP255" s="225" t="s">
        <v>76</v>
      </c>
      <c r="AQ255" s="225"/>
    </row>
    <row r="256" spans="1:43" s="157" customFormat="1" ht="90.75" x14ac:dyDescent="0.25">
      <c r="A256" s="226" t="s">
        <v>140</v>
      </c>
      <c r="B256" s="227" t="s">
        <v>534</v>
      </c>
      <c r="C256" s="228" t="s">
        <v>535</v>
      </c>
      <c r="D256" s="228"/>
      <c r="E256" s="228"/>
      <c r="F256" s="229" t="s">
        <v>58</v>
      </c>
      <c r="G256" s="230"/>
      <c r="H256" s="230"/>
      <c r="I256" s="231">
        <v>2</v>
      </c>
      <c r="J256" s="232"/>
      <c r="K256" s="230"/>
      <c r="L256" s="232"/>
      <c r="M256" s="230"/>
      <c r="N256" s="233"/>
      <c r="AJ256" s="221"/>
      <c r="AK256" s="225"/>
      <c r="AL256" s="225" t="s">
        <v>535</v>
      </c>
      <c r="AP256" s="225"/>
      <c r="AQ256" s="225"/>
    </row>
    <row r="257" spans="1:43" s="157" customFormat="1" ht="15" x14ac:dyDescent="0.25">
      <c r="A257" s="234"/>
      <c r="B257" s="235" t="s">
        <v>55</v>
      </c>
      <c r="C257" s="165" t="s">
        <v>59</v>
      </c>
      <c r="D257" s="165"/>
      <c r="E257" s="165"/>
      <c r="F257" s="236"/>
      <c r="G257" s="237"/>
      <c r="H257" s="237"/>
      <c r="I257" s="237"/>
      <c r="J257" s="238">
        <v>4.0999999999999996</v>
      </c>
      <c r="K257" s="237"/>
      <c r="L257" s="238">
        <v>8.1999999999999993</v>
      </c>
      <c r="M257" s="239">
        <v>29.73</v>
      </c>
      <c r="N257" s="259">
        <v>243.79</v>
      </c>
      <c r="AJ257" s="221"/>
      <c r="AK257" s="225"/>
      <c r="AL257" s="225"/>
      <c r="AM257" s="155" t="s">
        <v>59</v>
      </c>
      <c r="AP257" s="225"/>
      <c r="AQ257" s="225"/>
    </row>
    <row r="258" spans="1:43" s="157" customFormat="1" ht="15" x14ac:dyDescent="0.25">
      <c r="A258" s="241"/>
      <c r="B258" s="235"/>
      <c r="C258" s="165" t="s">
        <v>66</v>
      </c>
      <c r="D258" s="165"/>
      <c r="E258" s="165"/>
      <c r="F258" s="236" t="s">
        <v>67</v>
      </c>
      <c r="G258" s="239">
        <v>0.32</v>
      </c>
      <c r="H258" s="237"/>
      <c r="I258" s="239">
        <v>0.64</v>
      </c>
      <c r="J258" s="243"/>
      <c r="K258" s="237"/>
      <c r="L258" s="243"/>
      <c r="M258" s="237"/>
      <c r="N258" s="244"/>
      <c r="AJ258" s="221"/>
      <c r="AK258" s="225"/>
      <c r="AL258" s="225"/>
      <c r="AN258" s="155" t="s">
        <v>66</v>
      </c>
      <c r="AP258" s="225"/>
      <c r="AQ258" s="225"/>
    </row>
    <row r="259" spans="1:43" s="157" customFormat="1" ht="15" x14ac:dyDescent="0.25">
      <c r="A259" s="245"/>
      <c r="B259" s="235"/>
      <c r="C259" s="246" t="s">
        <v>69</v>
      </c>
      <c r="D259" s="246"/>
      <c r="E259" s="246"/>
      <c r="F259" s="247"/>
      <c r="G259" s="248"/>
      <c r="H259" s="248"/>
      <c r="I259" s="248"/>
      <c r="J259" s="249">
        <v>4.0999999999999996</v>
      </c>
      <c r="K259" s="248"/>
      <c r="L259" s="249">
        <v>8.1999999999999993</v>
      </c>
      <c r="M259" s="248"/>
      <c r="N259" s="250"/>
      <c r="AJ259" s="221"/>
      <c r="AK259" s="225"/>
      <c r="AL259" s="225"/>
      <c r="AO259" s="155" t="s">
        <v>69</v>
      </c>
      <c r="AP259" s="225"/>
      <c r="AQ259" s="225"/>
    </row>
    <row r="260" spans="1:43" s="157" customFormat="1" ht="15" x14ac:dyDescent="0.25">
      <c r="A260" s="241"/>
      <c r="B260" s="235"/>
      <c r="C260" s="165" t="s">
        <v>70</v>
      </c>
      <c r="D260" s="165"/>
      <c r="E260" s="165"/>
      <c r="F260" s="236"/>
      <c r="G260" s="237"/>
      <c r="H260" s="237"/>
      <c r="I260" s="237"/>
      <c r="J260" s="243"/>
      <c r="K260" s="237"/>
      <c r="L260" s="238">
        <v>8.1999999999999993</v>
      </c>
      <c r="M260" s="237"/>
      <c r="N260" s="259">
        <v>243.79</v>
      </c>
      <c r="AJ260" s="221"/>
      <c r="AK260" s="225"/>
      <c r="AL260" s="225"/>
      <c r="AN260" s="155" t="s">
        <v>70</v>
      </c>
      <c r="AP260" s="225"/>
      <c r="AQ260" s="225"/>
    </row>
    <row r="261" spans="1:43" s="157" customFormat="1" ht="23.25" x14ac:dyDescent="0.25">
      <c r="A261" s="241"/>
      <c r="B261" s="235" t="s">
        <v>498</v>
      </c>
      <c r="C261" s="165" t="s">
        <v>499</v>
      </c>
      <c r="D261" s="165"/>
      <c r="E261" s="165"/>
      <c r="F261" s="236" t="s">
        <v>73</v>
      </c>
      <c r="G261" s="251">
        <v>74</v>
      </c>
      <c r="H261" s="237"/>
      <c r="I261" s="251">
        <v>74</v>
      </c>
      <c r="J261" s="243"/>
      <c r="K261" s="237"/>
      <c r="L261" s="238">
        <v>6.07</v>
      </c>
      <c r="M261" s="237"/>
      <c r="N261" s="259">
        <v>180.4</v>
      </c>
      <c r="AJ261" s="221"/>
      <c r="AK261" s="225"/>
      <c r="AL261" s="225"/>
      <c r="AN261" s="155" t="s">
        <v>499</v>
      </c>
      <c r="AP261" s="225"/>
      <c r="AQ261" s="225"/>
    </row>
    <row r="262" spans="1:43" s="157" customFormat="1" ht="23.25" x14ac:dyDescent="0.25">
      <c r="A262" s="241"/>
      <c r="B262" s="235" t="s">
        <v>500</v>
      </c>
      <c r="C262" s="165" t="s">
        <v>501</v>
      </c>
      <c r="D262" s="165"/>
      <c r="E262" s="165"/>
      <c r="F262" s="236" t="s">
        <v>73</v>
      </c>
      <c r="G262" s="251">
        <v>36</v>
      </c>
      <c r="H262" s="237"/>
      <c r="I262" s="251">
        <v>36</v>
      </c>
      <c r="J262" s="243"/>
      <c r="K262" s="237"/>
      <c r="L262" s="238">
        <v>2.95</v>
      </c>
      <c r="M262" s="237"/>
      <c r="N262" s="259">
        <v>87.76</v>
      </c>
      <c r="AJ262" s="221"/>
      <c r="AK262" s="225"/>
      <c r="AL262" s="225"/>
      <c r="AN262" s="155" t="s">
        <v>501</v>
      </c>
      <c r="AP262" s="225"/>
      <c r="AQ262" s="225"/>
    </row>
    <row r="263" spans="1:43" s="157" customFormat="1" ht="15" x14ac:dyDescent="0.25">
      <c r="A263" s="252"/>
      <c r="B263" s="253"/>
      <c r="C263" s="228" t="s">
        <v>76</v>
      </c>
      <c r="D263" s="228"/>
      <c r="E263" s="228"/>
      <c r="F263" s="229"/>
      <c r="G263" s="230"/>
      <c r="H263" s="230"/>
      <c r="I263" s="230"/>
      <c r="J263" s="232"/>
      <c r="K263" s="230"/>
      <c r="L263" s="261">
        <v>17.22</v>
      </c>
      <c r="M263" s="248"/>
      <c r="N263" s="271">
        <v>511.95</v>
      </c>
      <c r="AJ263" s="221"/>
      <c r="AK263" s="225"/>
      <c r="AL263" s="225"/>
      <c r="AP263" s="225" t="s">
        <v>76</v>
      </c>
      <c r="AQ263" s="225"/>
    </row>
    <row r="264" spans="1:43" s="157" customFormat="1" ht="23.25" x14ac:dyDescent="0.25">
      <c r="A264" s="226" t="s">
        <v>144</v>
      </c>
      <c r="B264" s="227" t="s">
        <v>538</v>
      </c>
      <c r="C264" s="228" t="s">
        <v>539</v>
      </c>
      <c r="D264" s="228"/>
      <c r="E264" s="228"/>
      <c r="F264" s="229" t="s">
        <v>509</v>
      </c>
      <c r="G264" s="230"/>
      <c r="H264" s="230"/>
      <c r="I264" s="231">
        <v>1</v>
      </c>
      <c r="J264" s="232"/>
      <c r="K264" s="230"/>
      <c r="L264" s="232"/>
      <c r="M264" s="230"/>
      <c r="N264" s="233"/>
      <c r="AJ264" s="221"/>
      <c r="AK264" s="225"/>
      <c r="AL264" s="225" t="s">
        <v>539</v>
      </c>
      <c r="AP264" s="225"/>
      <c r="AQ264" s="225"/>
    </row>
    <row r="265" spans="1:43" s="157" customFormat="1" ht="15" x14ac:dyDescent="0.25">
      <c r="A265" s="234"/>
      <c r="B265" s="235" t="s">
        <v>55</v>
      </c>
      <c r="C265" s="165" t="s">
        <v>59</v>
      </c>
      <c r="D265" s="165"/>
      <c r="E265" s="165"/>
      <c r="F265" s="236"/>
      <c r="G265" s="237"/>
      <c r="H265" s="237"/>
      <c r="I265" s="237"/>
      <c r="J265" s="238">
        <v>20.75</v>
      </c>
      <c r="K265" s="237"/>
      <c r="L265" s="238">
        <v>20.75</v>
      </c>
      <c r="M265" s="239">
        <v>29.73</v>
      </c>
      <c r="N265" s="259">
        <v>616.9</v>
      </c>
      <c r="AJ265" s="221"/>
      <c r="AK265" s="225"/>
      <c r="AL265" s="225"/>
      <c r="AM265" s="155" t="s">
        <v>59</v>
      </c>
      <c r="AP265" s="225"/>
      <c r="AQ265" s="225"/>
    </row>
    <row r="266" spans="1:43" s="157" customFormat="1" ht="15" x14ac:dyDescent="0.25">
      <c r="A266" s="241"/>
      <c r="B266" s="235"/>
      <c r="C266" s="165" t="s">
        <v>66</v>
      </c>
      <c r="D266" s="165"/>
      <c r="E266" s="165"/>
      <c r="F266" s="236" t="s">
        <v>67</v>
      </c>
      <c r="G266" s="239">
        <v>1.62</v>
      </c>
      <c r="H266" s="237"/>
      <c r="I266" s="239">
        <v>1.62</v>
      </c>
      <c r="J266" s="243"/>
      <c r="K266" s="237"/>
      <c r="L266" s="243"/>
      <c r="M266" s="237"/>
      <c r="N266" s="244"/>
      <c r="AJ266" s="221"/>
      <c r="AK266" s="225"/>
      <c r="AL266" s="225"/>
      <c r="AN266" s="155" t="s">
        <v>66</v>
      </c>
      <c r="AP266" s="225"/>
      <c r="AQ266" s="225"/>
    </row>
    <row r="267" spans="1:43" s="157" customFormat="1" ht="15" x14ac:dyDescent="0.25">
      <c r="A267" s="245"/>
      <c r="B267" s="235"/>
      <c r="C267" s="246" t="s">
        <v>69</v>
      </c>
      <c r="D267" s="246"/>
      <c r="E267" s="246"/>
      <c r="F267" s="247"/>
      <c r="G267" s="248"/>
      <c r="H267" s="248"/>
      <c r="I267" s="248"/>
      <c r="J267" s="249">
        <v>20.75</v>
      </c>
      <c r="K267" s="248"/>
      <c r="L267" s="249">
        <v>20.75</v>
      </c>
      <c r="M267" s="248"/>
      <c r="N267" s="250"/>
      <c r="AJ267" s="221"/>
      <c r="AK267" s="225"/>
      <c r="AL267" s="225"/>
      <c r="AO267" s="155" t="s">
        <v>69</v>
      </c>
      <c r="AP267" s="225"/>
      <c r="AQ267" s="225"/>
    </row>
    <row r="268" spans="1:43" s="157" customFormat="1" ht="15" x14ac:dyDescent="0.25">
      <c r="A268" s="241"/>
      <c r="B268" s="235"/>
      <c r="C268" s="165" t="s">
        <v>70</v>
      </c>
      <c r="D268" s="165"/>
      <c r="E268" s="165"/>
      <c r="F268" s="236"/>
      <c r="G268" s="237"/>
      <c r="H268" s="237"/>
      <c r="I268" s="237"/>
      <c r="J268" s="243"/>
      <c r="K268" s="237"/>
      <c r="L268" s="238">
        <v>20.75</v>
      </c>
      <c r="M268" s="237"/>
      <c r="N268" s="259">
        <v>616.9</v>
      </c>
      <c r="AJ268" s="221"/>
      <c r="AK268" s="225"/>
      <c r="AL268" s="225"/>
      <c r="AN268" s="155" t="s">
        <v>70</v>
      </c>
      <c r="AP268" s="225"/>
      <c r="AQ268" s="225"/>
    </row>
    <row r="269" spans="1:43" s="157" customFormat="1" ht="23.25" x14ac:dyDescent="0.25">
      <c r="A269" s="241"/>
      <c r="B269" s="235" t="s">
        <v>498</v>
      </c>
      <c r="C269" s="165" t="s">
        <v>499</v>
      </c>
      <c r="D269" s="165"/>
      <c r="E269" s="165"/>
      <c r="F269" s="236" t="s">
        <v>73</v>
      </c>
      <c r="G269" s="251">
        <v>74</v>
      </c>
      <c r="H269" s="237"/>
      <c r="I269" s="251">
        <v>74</v>
      </c>
      <c r="J269" s="243"/>
      <c r="K269" s="237"/>
      <c r="L269" s="238">
        <v>15.36</v>
      </c>
      <c r="M269" s="237"/>
      <c r="N269" s="259">
        <v>456.51</v>
      </c>
      <c r="AJ269" s="221"/>
      <c r="AK269" s="225"/>
      <c r="AL269" s="225"/>
      <c r="AN269" s="155" t="s">
        <v>499</v>
      </c>
      <c r="AP269" s="225"/>
      <c r="AQ269" s="225"/>
    </row>
    <row r="270" spans="1:43" s="157" customFormat="1" ht="23.25" x14ac:dyDescent="0.25">
      <c r="A270" s="241"/>
      <c r="B270" s="235" t="s">
        <v>500</v>
      </c>
      <c r="C270" s="165" t="s">
        <v>501</v>
      </c>
      <c r="D270" s="165"/>
      <c r="E270" s="165"/>
      <c r="F270" s="236" t="s">
        <v>73</v>
      </c>
      <c r="G270" s="251">
        <v>36</v>
      </c>
      <c r="H270" s="237"/>
      <c r="I270" s="251">
        <v>36</v>
      </c>
      <c r="J270" s="243"/>
      <c r="K270" s="237"/>
      <c r="L270" s="238">
        <v>7.47</v>
      </c>
      <c r="M270" s="237"/>
      <c r="N270" s="259">
        <v>222.08</v>
      </c>
      <c r="AJ270" s="221"/>
      <c r="AK270" s="225"/>
      <c r="AL270" s="225"/>
      <c r="AN270" s="155" t="s">
        <v>501</v>
      </c>
      <c r="AP270" s="225"/>
      <c r="AQ270" s="225"/>
    </row>
    <row r="271" spans="1:43" s="157" customFormat="1" ht="15" x14ac:dyDescent="0.25">
      <c r="A271" s="252"/>
      <c r="B271" s="253"/>
      <c r="C271" s="228" t="s">
        <v>76</v>
      </c>
      <c r="D271" s="228"/>
      <c r="E271" s="228"/>
      <c r="F271" s="229"/>
      <c r="G271" s="230"/>
      <c r="H271" s="230"/>
      <c r="I271" s="230"/>
      <c r="J271" s="232"/>
      <c r="K271" s="230"/>
      <c r="L271" s="261">
        <v>43.58</v>
      </c>
      <c r="M271" s="248"/>
      <c r="N271" s="255">
        <v>1295.49</v>
      </c>
      <c r="AJ271" s="221"/>
      <c r="AK271" s="225"/>
      <c r="AL271" s="225"/>
      <c r="AP271" s="225" t="s">
        <v>76</v>
      </c>
      <c r="AQ271" s="225"/>
    </row>
    <row r="272" spans="1:43" s="157" customFormat="1" ht="0" hidden="1" customHeight="1" x14ac:dyDescent="0.25">
      <c r="A272" s="262"/>
      <c r="B272" s="263"/>
      <c r="C272" s="263"/>
      <c r="D272" s="263"/>
      <c r="E272" s="263"/>
      <c r="F272" s="264"/>
      <c r="G272" s="264"/>
      <c r="H272" s="264"/>
      <c r="I272" s="264"/>
      <c r="J272" s="265"/>
      <c r="K272" s="264"/>
      <c r="L272" s="265"/>
      <c r="M272" s="237"/>
      <c r="N272" s="265"/>
      <c r="AJ272" s="221"/>
      <c r="AK272" s="225"/>
      <c r="AL272" s="225"/>
      <c r="AP272" s="225"/>
      <c r="AQ272" s="225"/>
    </row>
    <row r="273" spans="1:46" s="157" customFormat="1" ht="15" x14ac:dyDescent="0.25">
      <c r="A273" s="266"/>
      <c r="B273" s="267"/>
      <c r="C273" s="228" t="s">
        <v>540</v>
      </c>
      <c r="D273" s="228"/>
      <c r="E273" s="228"/>
      <c r="F273" s="228"/>
      <c r="G273" s="228"/>
      <c r="H273" s="228"/>
      <c r="I273" s="228"/>
      <c r="J273" s="228"/>
      <c r="K273" s="228"/>
      <c r="L273" s="272">
        <v>479.35</v>
      </c>
      <c r="M273" s="269"/>
      <c r="N273" s="270">
        <v>14250.94</v>
      </c>
      <c r="AJ273" s="221"/>
      <c r="AK273" s="225"/>
      <c r="AL273" s="225"/>
      <c r="AP273" s="225"/>
      <c r="AQ273" s="225" t="s">
        <v>540</v>
      </c>
    </row>
    <row r="274" spans="1:46" s="157" customFormat="1" ht="10.5" hidden="1" customHeight="1" x14ac:dyDescent="0.25">
      <c r="B274" s="273"/>
      <c r="C274" s="273"/>
      <c r="D274" s="273"/>
      <c r="E274" s="273"/>
      <c r="F274" s="273"/>
      <c r="G274" s="273"/>
      <c r="H274" s="273"/>
      <c r="I274" s="273"/>
      <c r="J274" s="273"/>
      <c r="K274" s="273"/>
      <c r="L274" s="274"/>
      <c r="M274" s="274"/>
      <c r="N274" s="274"/>
    </row>
    <row r="275" spans="1:46" s="157" customFormat="1" ht="15" x14ac:dyDescent="0.25">
      <c r="A275" s="266"/>
      <c r="B275" s="267"/>
      <c r="C275" s="228" t="s">
        <v>463</v>
      </c>
      <c r="D275" s="228"/>
      <c r="E275" s="228"/>
      <c r="F275" s="228"/>
      <c r="G275" s="228"/>
      <c r="H275" s="228"/>
      <c r="I275" s="228"/>
      <c r="J275" s="228"/>
      <c r="K275" s="228"/>
      <c r="L275" s="275"/>
      <c r="M275" s="269"/>
      <c r="N275" s="276"/>
      <c r="AR275" s="225" t="s">
        <v>463</v>
      </c>
    </row>
    <row r="276" spans="1:46" s="157" customFormat="1" ht="16.5" x14ac:dyDescent="0.3">
      <c r="A276" s="277"/>
      <c r="B276" s="235"/>
      <c r="C276" s="165" t="s">
        <v>464</v>
      </c>
      <c r="D276" s="165"/>
      <c r="E276" s="165"/>
      <c r="F276" s="165"/>
      <c r="G276" s="165"/>
      <c r="H276" s="165"/>
      <c r="I276" s="165"/>
      <c r="J276" s="165"/>
      <c r="K276" s="165"/>
      <c r="L276" s="278">
        <v>24015.74</v>
      </c>
      <c r="M276" s="279"/>
      <c r="N276" s="280">
        <v>713987.97</v>
      </c>
      <c r="O276" s="281"/>
      <c r="P276" s="281"/>
      <c r="Q276" s="281"/>
      <c r="AR276" s="225"/>
      <c r="AS276" s="155" t="s">
        <v>464</v>
      </c>
    </row>
    <row r="277" spans="1:46" s="157" customFormat="1" ht="16.5" x14ac:dyDescent="0.3">
      <c r="A277" s="277"/>
      <c r="B277" s="235"/>
      <c r="C277" s="165" t="s">
        <v>541</v>
      </c>
      <c r="D277" s="165"/>
      <c r="E277" s="165"/>
      <c r="F277" s="165"/>
      <c r="G277" s="165"/>
      <c r="H277" s="165"/>
      <c r="I277" s="165"/>
      <c r="J277" s="165"/>
      <c r="K277" s="165"/>
      <c r="L277" s="278">
        <v>50433.05</v>
      </c>
      <c r="M277" s="279"/>
      <c r="N277" s="280">
        <v>1499374.73</v>
      </c>
      <c r="O277" s="281"/>
      <c r="P277" s="281"/>
      <c r="Q277" s="281"/>
      <c r="AR277" s="225"/>
      <c r="AS277" s="155" t="s">
        <v>541</v>
      </c>
    </row>
    <row r="278" spans="1:46" s="157" customFormat="1" ht="16.5" x14ac:dyDescent="0.3">
      <c r="A278" s="277"/>
      <c r="B278" s="235"/>
      <c r="C278" s="165" t="s">
        <v>467</v>
      </c>
      <c r="D278" s="165"/>
      <c r="E278" s="165"/>
      <c r="F278" s="165"/>
      <c r="G278" s="165"/>
      <c r="H278" s="165"/>
      <c r="I278" s="165"/>
      <c r="J278" s="165"/>
      <c r="K278" s="165"/>
      <c r="L278" s="278">
        <v>24015.74</v>
      </c>
      <c r="M278" s="279"/>
      <c r="N278" s="280">
        <v>713987.97</v>
      </c>
      <c r="O278" s="281"/>
      <c r="P278" s="281"/>
      <c r="Q278" s="281"/>
      <c r="AR278" s="225"/>
      <c r="AS278" s="155" t="s">
        <v>467</v>
      </c>
    </row>
    <row r="279" spans="1:46" s="157" customFormat="1" ht="16.5" x14ac:dyDescent="0.3">
      <c r="A279" s="277"/>
      <c r="B279" s="235"/>
      <c r="C279" s="165" t="s">
        <v>468</v>
      </c>
      <c r="D279" s="165"/>
      <c r="E279" s="165"/>
      <c r="F279" s="165"/>
      <c r="G279" s="165"/>
      <c r="H279" s="165"/>
      <c r="I279" s="165"/>
      <c r="J279" s="165"/>
      <c r="K279" s="165"/>
      <c r="L279" s="278">
        <v>17771.64</v>
      </c>
      <c r="M279" s="279"/>
      <c r="N279" s="280">
        <v>528351.1</v>
      </c>
      <c r="O279" s="281"/>
      <c r="P279" s="281"/>
      <c r="Q279" s="281"/>
      <c r="AR279" s="225"/>
      <c r="AS279" s="155" t="s">
        <v>468</v>
      </c>
    </row>
    <row r="280" spans="1:46" s="157" customFormat="1" ht="16.5" x14ac:dyDescent="0.3">
      <c r="A280" s="277"/>
      <c r="B280" s="235"/>
      <c r="C280" s="165" t="s">
        <v>469</v>
      </c>
      <c r="D280" s="165"/>
      <c r="E280" s="165"/>
      <c r="F280" s="165"/>
      <c r="G280" s="165"/>
      <c r="H280" s="165"/>
      <c r="I280" s="165"/>
      <c r="J280" s="165"/>
      <c r="K280" s="165"/>
      <c r="L280" s="278">
        <v>8645.67</v>
      </c>
      <c r="M280" s="279"/>
      <c r="N280" s="280">
        <v>257035.66</v>
      </c>
      <c r="O280" s="281"/>
      <c r="P280" s="281"/>
      <c r="Q280" s="281"/>
      <c r="AR280" s="225"/>
      <c r="AS280" s="155" t="s">
        <v>469</v>
      </c>
    </row>
    <row r="281" spans="1:46" s="157" customFormat="1" ht="16.5" x14ac:dyDescent="0.3">
      <c r="A281" s="277"/>
      <c r="B281" s="282"/>
      <c r="C281" s="283" t="s">
        <v>470</v>
      </c>
      <c r="D281" s="283"/>
      <c r="E281" s="283"/>
      <c r="F281" s="283"/>
      <c r="G281" s="283"/>
      <c r="H281" s="283"/>
      <c r="I281" s="283"/>
      <c r="J281" s="283"/>
      <c r="K281" s="283"/>
      <c r="L281" s="284">
        <v>50433.05</v>
      </c>
      <c r="M281" s="285"/>
      <c r="N281" s="286">
        <v>1499374.73</v>
      </c>
      <c r="O281" s="281"/>
      <c r="P281" s="281"/>
      <c r="Q281" s="281"/>
      <c r="AR281" s="225"/>
      <c r="AT281" s="225" t="s">
        <v>470</v>
      </c>
    </row>
    <row r="282" spans="1:46" s="157" customFormat="1" ht="1.5" customHeight="1" x14ac:dyDescent="0.25">
      <c r="B282" s="265"/>
      <c r="C282" s="263"/>
      <c r="D282" s="263"/>
      <c r="E282" s="263"/>
      <c r="F282" s="263"/>
      <c r="G282" s="263"/>
      <c r="H282" s="263"/>
      <c r="I282" s="263"/>
      <c r="J282" s="263"/>
      <c r="K282" s="263"/>
      <c r="L282" s="284"/>
      <c r="M282" s="287"/>
      <c r="N282" s="288"/>
    </row>
    <row r="283" spans="1:46" s="157" customFormat="1" ht="26.25" customHeight="1" x14ac:dyDescent="0.25">
      <c r="A283" s="289"/>
      <c r="B283" s="290"/>
      <c r="C283" s="290"/>
      <c r="D283" s="290"/>
      <c r="E283" s="290"/>
      <c r="F283" s="290"/>
      <c r="G283" s="290"/>
      <c r="H283" s="290"/>
      <c r="I283" s="290"/>
      <c r="J283" s="290"/>
      <c r="K283" s="290"/>
      <c r="L283" s="290"/>
      <c r="M283" s="290"/>
      <c r="N283" s="290"/>
    </row>
    <row r="284" spans="1:46" s="198" customFormat="1" ht="12.75" customHeight="1" x14ac:dyDescent="0.2">
      <c r="A284" s="159"/>
      <c r="B284" s="291" t="s">
        <v>471</v>
      </c>
      <c r="C284" s="292"/>
      <c r="D284" s="292"/>
      <c r="E284" s="292"/>
      <c r="F284" s="292"/>
      <c r="G284" s="292"/>
      <c r="H284" s="292"/>
      <c r="I284" s="292"/>
      <c r="J284" s="292"/>
      <c r="K284" s="292"/>
      <c r="L284" s="292"/>
      <c r="Y284" s="176"/>
      <c r="Z284" s="176"/>
      <c r="AA284" s="176"/>
      <c r="AB284" s="176"/>
      <c r="AC284" s="176"/>
      <c r="AD284" s="176"/>
      <c r="AE284" s="176"/>
      <c r="AF284" s="176"/>
      <c r="AG284" s="176"/>
      <c r="AH284" s="176"/>
      <c r="AI284" s="176"/>
      <c r="AJ284" s="176"/>
      <c r="AK284" s="176"/>
      <c r="AL284" s="176"/>
      <c r="AM284" s="176"/>
      <c r="AN284" s="176"/>
      <c r="AO284" s="176"/>
      <c r="AP284" s="176"/>
      <c r="AQ284" s="176"/>
      <c r="AR284" s="176"/>
      <c r="AS284" s="176"/>
      <c r="AT284" s="176"/>
    </row>
    <row r="285" spans="1:46" s="198" customFormat="1" ht="13.5" customHeight="1" x14ac:dyDescent="0.2">
      <c r="A285" s="159"/>
      <c r="B285" s="293"/>
      <c r="C285" s="294" t="s">
        <v>472</v>
      </c>
      <c r="D285" s="294"/>
      <c r="E285" s="294"/>
      <c r="F285" s="294"/>
      <c r="G285" s="294"/>
      <c r="H285" s="294"/>
      <c r="I285" s="294"/>
      <c r="J285" s="294"/>
      <c r="K285" s="294"/>
      <c r="L285" s="294"/>
      <c r="Y285" s="176"/>
      <c r="Z285" s="176"/>
      <c r="AA285" s="176"/>
      <c r="AB285" s="176"/>
      <c r="AC285" s="176"/>
      <c r="AD285" s="176"/>
      <c r="AE285" s="176"/>
      <c r="AF285" s="176"/>
      <c r="AG285" s="176"/>
      <c r="AH285" s="176"/>
      <c r="AI285" s="176"/>
      <c r="AJ285" s="176"/>
      <c r="AK285" s="176"/>
      <c r="AL285" s="176"/>
      <c r="AM285" s="176"/>
      <c r="AN285" s="176"/>
      <c r="AO285" s="176"/>
      <c r="AP285" s="176"/>
      <c r="AQ285" s="176"/>
      <c r="AR285" s="176"/>
      <c r="AS285" s="176"/>
      <c r="AT285" s="176"/>
    </row>
    <row r="286" spans="1:46" s="198" customFormat="1" ht="13.5" customHeight="1" x14ac:dyDescent="0.2">
      <c r="A286" s="159"/>
      <c r="B286" s="291" t="s">
        <v>473</v>
      </c>
      <c r="C286" s="292"/>
      <c r="D286" s="292"/>
      <c r="E286" s="292"/>
      <c r="F286" s="292"/>
      <c r="G286" s="292"/>
      <c r="H286" s="292"/>
      <c r="I286" s="292"/>
      <c r="J286" s="292"/>
      <c r="K286" s="292"/>
      <c r="L286" s="292"/>
      <c r="Y286" s="176"/>
      <c r="Z286" s="176"/>
      <c r="AA286" s="176"/>
      <c r="AB286" s="176"/>
      <c r="AC286" s="176"/>
      <c r="AD286" s="176"/>
      <c r="AE286" s="176"/>
      <c r="AF286" s="176"/>
      <c r="AG286" s="176"/>
      <c r="AH286" s="176"/>
      <c r="AI286" s="176"/>
      <c r="AJ286" s="176"/>
      <c r="AK286" s="176"/>
      <c r="AL286" s="176"/>
      <c r="AM286" s="176"/>
      <c r="AN286" s="176"/>
      <c r="AO286" s="176"/>
      <c r="AP286" s="176"/>
      <c r="AQ286" s="176"/>
      <c r="AR286" s="176"/>
      <c r="AS286" s="176"/>
      <c r="AT286" s="176"/>
    </row>
    <row r="287" spans="1:46" s="198" customFormat="1" ht="13.5" customHeight="1" x14ac:dyDescent="0.2">
      <c r="A287" s="159"/>
      <c r="C287" s="294" t="s">
        <v>472</v>
      </c>
      <c r="D287" s="294"/>
      <c r="E287" s="294"/>
      <c r="F287" s="294"/>
      <c r="G287" s="294"/>
      <c r="H287" s="294"/>
      <c r="I287" s="294"/>
      <c r="J287" s="294"/>
      <c r="K287" s="294"/>
      <c r="L287" s="294"/>
      <c r="Y287" s="176"/>
      <c r="Z287" s="176"/>
      <c r="AA287" s="176"/>
      <c r="AB287" s="176"/>
      <c r="AC287" s="176"/>
      <c r="AD287" s="176"/>
      <c r="AE287" s="176"/>
      <c r="AF287" s="176"/>
      <c r="AG287" s="176"/>
      <c r="AH287" s="176"/>
      <c r="AI287" s="176"/>
      <c r="AJ287" s="176"/>
      <c r="AK287" s="176"/>
      <c r="AL287" s="176"/>
      <c r="AM287" s="176"/>
      <c r="AN287" s="176"/>
      <c r="AO287" s="176"/>
      <c r="AP287" s="176"/>
      <c r="AQ287" s="176"/>
      <c r="AR287" s="176"/>
      <c r="AS287" s="176"/>
      <c r="AT287" s="176"/>
    </row>
    <row r="288" spans="1:46" s="157" customFormat="1" ht="21" customHeight="1" x14ac:dyDescent="0.25"/>
    <row r="289" spans="1:46" s="198" customFormat="1" ht="22.5" customHeight="1" x14ac:dyDescent="0.25">
      <c r="A289" s="295" t="s">
        <v>542</v>
      </c>
      <c r="B289" s="295"/>
      <c r="C289" s="295"/>
      <c r="D289" s="295"/>
      <c r="E289" s="295"/>
      <c r="F289" s="295"/>
      <c r="G289" s="295"/>
      <c r="H289" s="295"/>
      <c r="I289" s="295"/>
      <c r="J289" s="295"/>
      <c r="K289" s="295"/>
      <c r="L289" s="295"/>
      <c r="M289" s="295"/>
      <c r="N289" s="295"/>
      <c r="O289" s="273"/>
      <c r="P289" s="273"/>
      <c r="Q289" s="157"/>
      <c r="R289" s="157"/>
      <c r="S289" s="157"/>
      <c r="T289" s="157"/>
      <c r="U289" s="157"/>
      <c r="V289" s="157"/>
      <c r="W289" s="157"/>
      <c r="X289" s="157"/>
      <c r="Y289" s="176"/>
      <c r="Z289" s="176"/>
      <c r="AA289" s="176"/>
      <c r="AB289" s="176"/>
      <c r="AC289" s="176"/>
      <c r="AD289" s="176"/>
      <c r="AE289" s="176"/>
      <c r="AF289" s="176"/>
      <c r="AG289" s="176"/>
      <c r="AH289" s="176"/>
      <c r="AI289" s="176"/>
      <c r="AJ289" s="176"/>
      <c r="AK289" s="176"/>
      <c r="AL289" s="176"/>
      <c r="AM289" s="176"/>
      <c r="AN289" s="176"/>
      <c r="AO289" s="176"/>
      <c r="AP289" s="176"/>
      <c r="AQ289" s="176"/>
      <c r="AR289" s="176"/>
      <c r="AS289" s="176"/>
      <c r="AT289" s="176"/>
    </row>
    <row r="290" spans="1:46" s="198" customFormat="1" ht="12.75" customHeight="1" x14ac:dyDescent="0.25">
      <c r="A290" s="295" t="s">
        <v>543</v>
      </c>
      <c r="B290" s="295"/>
      <c r="C290" s="295"/>
      <c r="D290" s="295"/>
      <c r="E290" s="295"/>
      <c r="F290" s="295"/>
      <c r="G290" s="295"/>
      <c r="H290" s="295"/>
      <c r="I290" s="295"/>
      <c r="J290" s="295"/>
      <c r="K290" s="295"/>
      <c r="L290" s="295"/>
      <c r="M290" s="295"/>
      <c r="N290" s="295"/>
      <c r="O290" s="273"/>
      <c r="P290" s="273"/>
      <c r="Q290" s="157"/>
      <c r="R290" s="157"/>
      <c r="S290" s="157"/>
      <c r="T290" s="157"/>
      <c r="U290" s="157"/>
      <c r="V290" s="157"/>
      <c r="W290" s="157"/>
      <c r="X290" s="157"/>
      <c r="Y290" s="176"/>
      <c r="Z290" s="176"/>
      <c r="AA290" s="176"/>
      <c r="AB290" s="176"/>
      <c r="AC290" s="176"/>
      <c r="AD290" s="176"/>
      <c r="AE290" s="176"/>
      <c r="AF290" s="176"/>
      <c r="AG290" s="176"/>
      <c r="AH290" s="176"/>
      <c r="AI290" s="176"/>
      <c r="AJ290" s="176"/>
      <c r="AK290" s="176"/>
      <c r="AL290" s="176"/>
      <c r="AM290" s="176"/>
      <c r="AN290" s="176"/>
      <c r="AO290" s="176"/>
      <c r="AP290" s="176"/>
      <c r="AQ290" s="176"/>
      <c r="AR290" s="176"/>
      <c r="AS290" s="176"/>
      <c r="AT290" s="176"/>
    </row>
    <row r="291" spans="1:46" s="198" customFormat="1" ht="12.75" customHeight="1" x14ac:dyDescent="0.25">
      <c r="A291" s="295" t="s">
        <v>544</v>
      </c>
      <c r="B291" s="295"/>
      <c r="C291" s="295"/>
      <c r="D291" s="295"/>
      <c r="E291" s="295"/>
      <c r="F291" s="295"/>
      <c r="G291" s="295"/>
      <c r="H291" s="295"/>
      <c r="I291" s="295"/>
      <c r="J291" s="295"/>
      <c r="K291" s="295"/>
      <c r="L291" s="295"/>
      <c r="M291" s="295"/>
      <c r="N291" s="295"/>
      <c r="O291" s="273"/>
      <c r="P291" s="273"/>
      <c r="Q291" s="157"/>
      <c r="R291" s="157"/>
      <c r="S291" s="157"/>
      <c r="T291" s="157"/>
      <c r="U291" s="157"/>
      <c r="V291" s="157"/>
      <c r="W291" s="157"/>
      <c r="X291" s="157"/>
      <c r="Y291" s="176"/>
      <c r="Z291" s="176"/>
      <c r="AA291" s="176"/>
      <c r="AB291" s="176"/>
      <c r="AC291" s="176"/>
      <c r="AD291" s="176"/>
      <c r="AE291" s="176"/>
      <c r="AF291" s="176"/>
      <c r="AG291" s="176"/>
      <c r="AH291" s="176"/>
      <c r="AI291" s="176"/>
      <c r="AJ291" s="176"/>
      <c r="AK291" s="176"/>
      <c r="AL291" s="176"/>
      <c r="AM291" s="176"/>
      <c r="AN291" s="176"/>
      <c r="AO291" s="176"/>
      <c r="AP291" s="176"/>
      <c r="AQ291" s="176"/>
      <c r="AR291" s="176"/>
      <c r="AS291" s="176"/>
      <c r="AT291" s="176"/>
    </row>
    <row r="292" spans="1:46" s="198" customFormat="1" ht="19.5" customHeight="1" x14ac:dyDescent="0.25">
      <c r="A292" s="296"/>
      <c r="B292" s="296"/>
      <c r="C292" s="296"/>
      <c r="D292" s="296"/>
      <c r="E292" s="296"/>
      <c r="F292" s="296"/>
      <c r="G292" s="296"/>
      <c r="H292" s="296"/>
      <c r="I292" s="296"/>
      <c r="J292" s="296"/>
      <c r="K292" s="296"/>
      <c r="L292" s="296"/>
      <c r="M292" s="296"/>
      <c r="N292" s="296"/>
      <c r="O292" s="273"/>
      <c r="P292" s="273"/>
      <c r="Q292" s="157"/>
      <c r="R292" s="157"/>
      <c r="S292" s="157"/>
      <c r="T292" s="157"/>
      <c r="U292" s="157"/>
      <c r="V292" s="157"/>
      <c r="W292" s="157"/>
      <c r="X292" s="157"/>
      <c r="Y292" s="176"/>
      <c r="Z292" s="176"/>
      <c r="AA292" s="176"/>
      <c r="AB292" s="176"/>
      <c r="AC292" s="176"/>
      <c r="AD292" s="176"/>
      <c r="AE292" s="176"/>
      <c r="AF292" s="176"/>
      <c r="AG292" s="176"/>
      <c r="AH292" s="176"/>
      <c r="AI292" s="176"/>
      <c r="AJ292" s="176"/>
      <c r="AK292" s="176"/>
      <c r="AL292" s="176"/>
      <c r="AM292" s="176"/>
      <c r="AN292" s="176"/>
      <c r="AO292" s="176"/>
      <c r="AP292" s="176"/>
      <c r="AQ292" s="176"/>
      <c r="AR292" s="176"/>
      <c r="AS292" s="176"/>
      <c r="AT292" s="176"/>
    </row>
    <row r="293" spans="1:46" s="157" customFormat="1" ht="15" x14ac:dyDescent="0.25">
      <c r="B293" s="297"/>
      <c r="D293" s="297"/>
      <c r="F293" s="297"/>
    </row>
  </sheetData>
  <mergeCells count="275">
    <mergeCell ref="C286:L286"/>
    <mergeCell ref="C287:L287"/>
    <mergeCell ref="A289:N289"/>
    <mergeCell ref="A290:N290"/>
    <mergeCell ref="A291:N291"/>
    <mergeCell ref="C278:K278"/>
    <mergeCell ref="C279:K279"/>
    <mergeCell ref="C280:K280"/>
    <mergeCell ref="C281:K281"/>
    <mergeCell ref="C284:L284"/>
    <mergeCell ref="C285:L285"/>
    <mergeCell ref="C270:E270"/>
    <mergeCell ref="C271:E271"/>
    <mergeCell ref="C273:K273"/>
    <mergeCell ref="C275:K275"/>
    <mergeCell ref="C276:K276"/>
    <mergeCell ref="C277:K277"/>
    <mergeCell ref="C264:E264"/>
    <mergeCell ref="C265:E265"/>
    <mergeCell ref="C266:E266"/>
    <mergeCell ref="C267:E267"/>
    <mergeCell ref="C268:E268"/>
    <mergeCell ref="C269:E269"/>
    <mergeCell ref="C258:E258"/>
    <mergeCell ref="C259:E259"/>
    <mergeCell ref="C260:E260"/>
    <mergeCell ref="C261:E261"/>
    <mergeCell ref="C262:E262"/>
    <mergeCell ref="C263:E263"/>
    <mergeCell ref="C252:E252"/>
    <mergeCell ref="C253:E253"/>
    <mergeCell ref="C254:E254"/>
    <mergeCell ref="C255:E255"/>
    <mergeCell ref="C256:E256"/>
    <mergeCell ref="C257:E257"/>
    <mergeCell ref="C246:E246"/>
    <mergeCell ref="C247:E247"/>
    <mergeCell ref="C248:E248"/>
    <mergeCell ref="C249:E249"/>
    <mergeCell ref="C250:E250"/>
    <mergeCell ref="C251:E251"/>
    <mergeCell ref="C240:E240"/>
    <mergeCell ref="C241:E241"/>
    <mergeCell ref="C242:E242"/>
    <mergeCell ref="C243:E243"/>
    <mergeCell ref="C244:E244"/>
    <mergeCell ref="C245:E245"/>
    <mergeCell ref="C233:E233"/>
    <mergeCell ref="C234:E234"/>
    <mergeCell ref="C235:E235"/>
    <mergeCell ref="C237:K237"/>
    <mergeCell ref="A238:N238"/>
    <mergeCell ref="A239:N239"/>
    <mergeCell ref="C227:E227"/>
    <mergeCell ref="C228:E228"/>
    <mergeCell ref="C229:E229"/>
    <mergeCell ref="C230:E230"/>
    <mergeCell ref="C231:E231"/>
    <mergeCell ref="C232:E232"/>
    <mergeCell ref="C221:E221"/>
    <mergeCell ref="C222:E222"/>
    <mergeCell ref="C223:E223"/>
    <mergeCell ref="C224:E224"/>
    <mergeCell ref="C225:E225"/>
    <mergeCell ref="C226:E226"/>
    <mergeCell ref="C215:E215"/>
    <mergeCell ref="C216:E216"/>
    <mergeCell ref="C217:E217"/>
    <mergeCell ref="C218:E218"/>
    <mergeCell ref="C219:E219"/>
    <mergeCell ref="C220:E220"/>
    <mergeCell ref="C209:E209"/>
    <mergeCell ref="C210:E210"/>
    <mergeCell ref="C211:E211"/>
    <mergeCell ref="C212:E212"/>
    <mergeCell ref="C213:E213"/>
    <mergeCell ref="C214:E214"/>
    <mergeCell ref="C203:E203"/>
    <mergeCell ref="C204:E204"/>
    <mergeCell ref="C205:E205"/>
    <mergeCell ref="C206:E206"/>
    <mergeCell ref="C207:E207"/>
    <mergeCell ref="C208:E208"/>
    <mergeCell ref="C197:E197"/>
    <mergeCell ref="C198:E198"/>
    <mergeCell ref="C199:E199"/>
    <mergeCell ref="C200:E200"/>
    <mergeCell ref="C201:E201"/>
    <mergeCell ref="C202:E202"/>
    <mergeCell ref="C191:E191"/>
    <mergeCell ref="C192:E192"/>
    <mergeCell ref="C193:E193"/>
    <mergeCell ref="C194:E194"/>
    <mergeCell ref="C195:E195"/>
    <mergeCell ref="C196:E196"/>
    <mergeCell ref="C185:E185"/>
    <mergeCell ref="C186:E186"/>
    <mergeCell ref="C187:E187"/>
    <mergeCell ref="C188:E188"/>
    <mergeCell ref="C189:E189"/>
    <mergeCell ref="C190:E190"/>
    <mergeCell ref="C179:E179"/>
    <mergeCell ref="C180:E180"/>
    <mergeCell ref="C181:E181"/>
    <mergeCell ref="C182:E182"/>
    <mergeCell ref="C183:E183"/>
    <mergeCell ref="C184:E184"/>
    <mergeCell ref="C173:E173"/>
    <mergeCell ref="C174:E174"/>
    <mergeCell ref="C175:E175"/>
    <mergeCell ref="C176:E176"/>
    <mergeCell ref="C177:E177"/>
    <mergeCell ref="C178:E178"/>
    <mergeCell ref="C167:E167"/>
    <mergeCell ref="C168:E168"/>
    <mergeCell ref="C169:E169"/>
    <mergeCell ref="C170:E170"/>
    <mergeCell ref="C171:E171"/>
    <mergeCell ref="C172:E172"/>
    <mergeCell ref="C161:E161"/>
    <mergeCell ref="C162:E162"/>
    <mergeCell ref="C163:E163"/>
    <mergeCell ref="C164:E164"/>
    <mergeCell ref="C165:E165"/>
    <mergeCell ref="C166:E166"/>
    <mergeCell ref="A155:N155"/>
    <mergeCell ref="C156:E156"/>
    <mergeCell ref="C157:E157"/>
    <mergeCell ref="C158:E158"/>
    <mergeCell ref="C159:E159"/>
    <mergeCell ref="C160:E160"/>
    <mergeCell ref="C148:E148"/>
    <mergeCell ref="C149:E149"/>
    <mergeCell ref="C150:E150"/>
    <mergeCell ref="C151:E151"/>
    <mergeCell ref="C153:K153"/>
    <mergeCell ref="A154:N154"/>
    <mergeCell ref="C142:E142"/>
    <mergeCell ref="C143:E143"/>
    <mergeCell ref="C144:E144"/>
    <mergeCell ref="C145:E145"/>
    <mergeCell ref="C146:E146"/>
    <mergeCell ref="C147:E147"/>
    <mergeCell ref="C136:E136"/>
    <mergeCell ref="C137:E137"/>
    <mergeCell ref="C138:E138"/>
    <mergeCell ref="C139:E139"/>
    <mergeCell ref="C140:E140"/>
    <mergeCell ref="C141:E141"/>
    <mergeCell ref="C130:E130"/>
    <mergeCell ref="C131:E131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C128:E128"/>
    <mergeCell ref="C129:E129"/>
    <mergeCell ref="C118:K118"/>
    <mergeCell ref="A119:N119"/>
    <mergeCell ref="C120:E120"/>
    <mergeCell ref="C121:E121"/>
    <mergeCell ref="C122:E122"/>
    <mergeCell ref="C123:E123"/>
    <mergeCell ref="C111:E111"/>
    <mergeCell ref="C112:E112"/>
    <mergeCell ref="C113:E113"/>
    <mergeCell ref="C114:E114"/>
    <mergeCell ref="C115:E115"/>
    <mergeCell ref="C116:E116"/>
    <mergeCell ref="C105:E105"/>
    <mergeCell ref="C106:E106"/>
    <mergeCell ref="C107:E107"/>
    <mergeCell ref="C108:E108"/>
    <mergeCell ref="C109:E109"/>
    <mergeCell ref="C110:E110"/>
    <mergeCell ref="C99:E99"/>
    <mergeCell ref="C100:E100"/>
    <mergeCell ref="C101:E101"/>
    <mergeCell ref="C102:E102"/>
    <mergeCell ref="C103:E103"/>
    <mergeCell ref="C104:E104"/>
    <mergeCell ref="C93:E93"/>
    <mergeCell ref="C94:E94"/>
    <mergeCell ref="C95:E95"/>
    <mergeCell ref="C96:E96"/>
    <mergeCell ref="C97:E97"/>
    <mergeCell ref="C98:E98"/>
    <mergeCell ref="C86:E86"/>
    <mergeCell ref="C87:E87"/>
    <mergeCell ref="C88:E88"/>
    <mergeCell ref="C90:K90"/>
    <mergeCell ref="A91:N91"/>
    <mergeCell ref="A92:N92"/>
    <mergeCell ref="C80:E80"/>
    <mergeCell ref="C81:E81"/>
    <mergeCell ref="C82:E82"/>
    <mergeCell ref="C83:E83"/>
    <mergeCell ref="C84:E84"/>
    <mergeCell ref="C85:E85"/>
    <mergeCell ref="C74:E74"/>
    <mergeCell ref="C75:E75"/>
    <mergeCell ref="C76:E76"/>
    <mergeCell ref="C77:E77"/>
    <mergeCell ref="C78:E78"/>
    <mergeCell ref="C79:E79"/>
    <mergeCell ref="C68:E68"/>
    <mergeCell ref="C69:E69"/>
    <mergeCell ref="C70:E70"/>
    <mergeCell ref="C71:E71"/>
    <mergeCell ref="C72:E72"/>
    <mergeCell ref="C73:E73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3:E53"/>
    <mergeCell ref="C54:E54"/>
    <mergeCell ref="C55:E55"/>
    <mergeCell ref="M43:M45"/>
    <mergeCell ref="N43:N45"/>
    <mergeCell ref="C46:E46"/>
    <mergeCell ref="A47:N47"/>
    <mergeCell ref="A48:N48"/>
    <mergeCell ref="C49:E49"/>
    <mergeCell ref="A43:A45"/>
    <mergeCell ref="B43:B45"/>
    <mergeCell ref="C43:E45"/>
    <mergeCell ref="F43:F45"/>
    <mergeCell ref="G43:I44"/>
    <mergeCell ref="J43:L44"/>
    <mergeCell ref="A29:N29"/>
    <mergeCell ref="B31:F31"/>
    <mergeCell ref="B32:F32"/>
    <mergeCell ref="L39:M39"/>
    <mergeCell ref="L40:M40"/>
    <mergeCell ref="L41:M41"/>
    <mergeCell ref="A21:N21"/>
    <mergeCell ref="A22:N22"/>
    <mergeCell ref="A24:N24"/>
    <mergeCell ref="A25:N25"/>
    <mergeCell ref="A26:N26"/>
    <mergeCell ref="A28:N28"/>
    <mergeCell ref="A17:F17"/>
    <mergeCell ref="G17:N17"/>
    <mergeCell ref="A18:F18"/>
    <mergeCell ref="G18:N18"/>
    <mergeCell ref="A19:F19"/>
    <mergeCell ref="G19:N19"/>
    <mergeCell ref="G13:N13"/>
    <mergeCell ref="G14:N14"/>
    <mergeCell ref="A15:F15"/>
    <mergeCell ref="G15:N15"/>
    <mergeCell ref="A16:F16"/>
    <mergeCell ref="G16:N16"/>
    <mergeCell ref="A6:C6"/>
    <mergeCell ref="K6:N6"/>
    <mergeCell ref="A7:D7"/>
    <mergeCell ref="J7:N7"/>
    <mergeCell ref="A8:D8"/>
    <mergeCell ref="J8:N8"/>
  </mergeCells>
  <printOptions horizontalCentered="1"/>
  <pageMargins left="0.39370077848434498" right="0.23622047901153601" top="0.35433071851730302" bottom="0.31496062874794001" header="0" footer="0"/>
  <pageSetup paperSize="9" scale="63" fitToHeight="0" orientation="portrait" r:id="rId1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4C0DB-53B6-43EE-95AF-6FF22508DFA6}">
  <dimension ref="A1:H241"/>
  <sheetViews>
    <sheetView showGridLines="0" view="pageBreakPreview" zoomScale="75" zoomScaleNormal="100" zoomScaleSheetLayoutView="75" workbookViewId="0">
      <selection activeCell="I40" sqref="I40"/>
    </sheetView>
  </sheetViews>
  <sheetFormatPr defaultColWidth="9.140625" defaultRowHeight="12.75" x14ac:dyDescent="0.2"/>
  <cols>
    <col min="1" max="1" width="6.42578125" style="354" customWidth="1"/>
    <col min="2" max="2" width="47" style="348" customWidth="1"/>
    <col min="3" max="3" width="11.28515625" style="349" customWidth="1"/>
    <col min="4" max="4" width="9.85546875" style="397" customWidth="1"/>
    <col min="5" max="5" width="14.85546875" style="344" customWidth="1"/>
    <col min="6" max="6" width="9.7109375" style="345" customWidth="1"/>
    <col min="7" max="7" width="8.140625" style="345" customWidth="1"/>
    <col min="8" max="8" width="9.140625" style="345"/>
    <col min="9" max="9" width="8.7109375" style="345" customWidth="1"/>
    <col min="10" max="10" width="9.28515625" style="345" customWidth="1"/>
    <col min="11" max="16384" width="9.140625" style="345"/>
  </cols>
  <sheetData>
    <row r="1" spans="1:8" ht="15" x14ac:dyDescent="0.2">
      <c r="A1" s="340" t="s">
        <v>568</v>
      </c>
      <c r="B1" s="341"/>
      <c r="C1" s="342"/>
      <c r="D1" s="343" t="s">
        <v>569</v>
      </c>
      <c r="G1" s="346"/>
      <c r="H1" s="346"/>
    </row>
    <row r="2" spans="1:8" x14ac:dyDescent="0.2">
      <c r="A2" s="347" t="s">
        <v>570</v>
      </c>
      <c r="D2" s="350" t="s">
        <v>475</v>
      </c>
      <c r="G2" s="351"/>
      <c r="H2" s="346"/>
    </row>
    <row r="3" spans="1:8" ht="14.25" x14ac:dyDescent="0.2">
      <c r="A3" s="350" t="s">
        <v>571</v>
      </c>
      <c r="B3" s="352"/>
      <c r="C3" s="353"/>
      <c r="D3" s="344"/>
      <c r="G3" s="346"/>
      <c r="H3" s="346"/>
    </row>
    <row r="4" spans="1:8" ht="15.75" x14ac:dyDescent="0.2">
      <c r="C4" s="355"/>
      <c r="D4" s="356"/>
      <c r="G4" s="346"/>
      <c r="H4" s="346"/>
    </row>
    <row r="5" spans="1:8" x14ac:dyDescent="0.2">
      <c r="A5" s="347" t="s">
        <v>572</v>
      </c>
      <c r="D5" s="344"/>
      <c r="G5" s="346"/>
      <c r="H5" s="346"/>
    </row>
    <row r="6" spans="1:8" x14ac:dyDescent="0.2">
      <c r="A6" s="347"/>
      <c r="D6" s="344"/>
      <c r="G6" s="346"/>
      <c r="H6" s="346"/>
    </row>
    <row r="7" spans="1:8" ht="12.75" customHeight="1" x14ac:dyDescent="0.2">
      <c r="A7" s="357" t="s">
        <v>573</v>
      </c>
      <c r="B7" s="357"/>
      <c r="C7" s="357"/>
      <c r="D7" s="357"/>
      <c r="E7" s="357"/>
      <c r="F7" s="346"/>
      <c r="G7" s="346"/>
      <c r="H7" s="346"/>
    </row>
    <row r="8" spans="1:8" ht="42.75" customHeight="1" x14ac:dyDescent="0.2">
      <c r="A8" s="358" t="s">
        <v>574</v>
      </c>
      <c r="B8" s="358"/>
      <c r="C8" s="358"/>
      <c r="D8" s="358"/>
      <c r="E8" s="358"/>
      <c r="F8" s="346"/>
      <c r="G8" s="346"/>
      <c r="H8" s="346"/>
    </row>
    <row r="9" spans="1:8" x14ac:dyDescent="0.2">
      <c r="A9" s="359"/>
      <c r="B9" s="360"/>
      <c r="C9" s="361"/>
      <c r="D9" s="362"/>
      <c r="E9" s="363"/>
      <c r="F9" s="346"/>
      <c r="G9" s="346"/>
      <c r="H9" s="346"/>
    </row>
    <row r="10" spans="1:8" x14ac:dyDescent="0.2">
      <c r="A10" s="359"/>
      <c r="B10" s="360"/>
      <c r="C10" s="361"/>
      <c r="D10" s="362"/>
      <c r="E10" s="363"/>
      <c r="F10" s="346"/>
      <c r="G10" s="346"/>
      <c r="H10" s="346"/>
    </row>
    <row r="11" spans="1:8" ht="24.75" customHeight="1" x14ac:dyDescent="0.2">
      <c r="A11" s="364" t="s">
        <v>575</v>
      </c>
      <c r="B11" s="365" t="s">
        <v>576</v>
      </c>
      <c r="C11" s="366" t="s">
        <v>577</v>
      </c>
      <c r="D11" s="367" t="s">
        <v>578</v>
      </c>
      <c r="E11" s="368" t="s">
        <v>579</v>
      </c>
    </row>
    <row r="12" spans="1:8" x14ac:dyDescent="0.2">
      <c r="A12" s="369">
        <v>1</v>
      </c>
      <c r="B12" s="370">
        <v>2</v>
      </c>
      <c r="C12" s="370">
        <v>3</v>
      </c>
      <c r="D12" s="370">
        <v>4</v>
      </c>
      <c r="E12" s="370">
        <v>5</v>
      </c>
    </row>
    <row r="13" spans="1:8" ht="15" x14ac:dyDescent="0.2">
      <c r="A13" s="371" t="s">
        <v>580</v>
      </c>
      <c r="B13" s="372"/>
      <c r="C13" s="372"/>
      <c r="D13" s="372"/>
      <c r="E13" s="373"/>
    </row>
    <row r="14" spans="1:8" ht="22.5" customHeight="1" x14ac:dyDescent="0.2">
      <c r="A14" s="374" t="s">
        <v>581</v>
      </c>
      <c r="B14" s="375"/>
      <c r="C14" s="375"/>
      <c r="D14" s="375"/>
      <c r="E14" s="375"/>
    </row>
    <row r="15" spans="1:8" ht="38.25" x14ac:dyDescent="0.2">
      <c r="A15" s="376" t="s">
        <v>55</v>
      </c>
      <c r="B15" s="377" t="s">
        <v>57</v>
      </c>
      <c r="C15" s="378" t="s">
        <v>58</v>
      </c>
      <c r="D15" s="379">
        <v>10</v>
      </c>
      <c r="E15" s="380"/>
    </row>
    <row r="16" spans="1:8" ht="19.149999999999999" customHeight="1" x14ac:dyDescent="0.2">
      <c r="A16" s="381" t="s">
        <v>77</v>
      </c>
      <c r="B16" s="375"/>
      <c r="C16" s="375"/>
      <c r="D16" s="375"/>
      <c r="E16" s="375"/>
    </row>
    <row r="17" spans="1:5" ht="25.5" x14ac:dyDescent="0.2">
      <c r="A17" s="376" t="s">
        <v>60</v>
      </c>
      <c r="B17" s="377" t="s">
        <v>79</v>
      </c>
      <c r="C17" s="378" t="s">
        <v>58</v>
      </c>
      <c r="D17" s="379">
        <v>20</v>
      </c>
      <c r="E17" s="380"/>
    </row>
    <row r="18" spans="1:5" ht="18" customHeight="1" x14ac:dyDescent="0.2">
      <c r="A18" s="376" t="s">
        <v>62</v>
      </c>
      <c r="B18" s="377" t="s">
        <v>81</v>
      </c>
      <c r="C18" s="378" t="s">
        <v>58</v>
      </c>
      <c r="D18" s="379">
        <v>10</v>
      </c>
      <c r="E18" s="380"/>
    </row>
    <row r="19" spans="1:5" x14ac:dyDescent="0.2">
      <c r="A19" s="376" t="s">
        <v>64</v>
      </c>
      <c r="B19" s="377" t="s">
        <v>582</v>
      </c>
      <c r="C19" s="378" t="s">
        <v>85</v>
      </c>
      <c r="D19" s="379">
        <v>20</v>
      </c>
      <c r="E19" s="380"/>
    </row>
    <row r="20" spans="1:5" x14ac:dyDescent="0.2">
      <c r="A20" s="376" t="s">
        <v>86</v>
      </c>
      <c r="B20" s="377" t="s">
        <v>583</v>
      </c>
      <c r="C20" s="378" t="s">
        <v>85</v>
      </c>
      <c r="D20" s="379">
        <v>10</v>
      </c>
      <c r="E20" s="380"/>
    </row>
    <row r="21" spans="1:5" x14ac:dyDescent="0.2">
      <c r="A21" s="376" t="s">
        <v>88</v>
      </c>
      <c r="B21" s="377" t="s">
        <v>584</v>
      </c>
      <c r="C21" s="378" t="s">
        <v>85</v>
      </c>
      <c r="D21" s="379">
        <v>10</v>
      </c>
      <c r="E21" s="380"/>
    </row>
    <row r="22" spans="1:5" x14ac:dyDescent="0.2">
      <c r="A22" s="376" t="s">
        <v>90</v>
      </c>
      <c r="B22" s="377" t="s">
        <v>128</v>
      </c>
      <c r="C22" s="378" t="s">
        <v>58</v>
      </c>
      <c r="D22" s="379">
        <v>10</v>
      </c>
      <c r="E22" s="380"/>
    </row>
    <row r="23" spans="1:5" x14ac:dyDescent="0.2">
      <c r="A23" s="376" t="s">
        <v>93</v>
      </c>
      <c r="B23" s="377" t="s">
        <v>585</v>
      </c>
      <c r="C23" s="378" t="s">
        <v>85</v>
      </c>
      <c r="D23" s="379">
        <v>10</v>
      </c>
      <c r="E23" s="380"/>
    </row>
    <row r="24" spans="1:5" ht="25.5" x14ac:dyDescent="0.2">
      <c r="A24" s="376" t="s">
        <v>95</v>
      </c>
      <c r="B24" s="377" t="s">
        <v>97</v>
      </c>
      <c r="C24" s="378" t="s">
        <v>58</v>
      </c>
      <c r="D24" s="379">
        <v>40</v>
      </c>
      <c r="E24" s="380"/>
    </row>
    <row r="25" spans="1:5" x14ac:dyDescent="0.2">
      <c r="A25" s="376" t="s">
        <v>98</v>
      </c>
      <c r="B25" s="377" t="s">
        <v>100</v>
      </c>
      <c r="C25" s="378" t="s">
        <v>58</v>
      </c>
      <c r="D25" s="379">
        <v>20</v>
      </c>
      <c r="E25" s="380"/>
    </row>
    <row r="26" spans="1:5" x14ac:dyDescent="0.2">
      <c r="A26" s="376" t="s">
        <v>101</v>
      </c>
      <c r="B26" s="377" t="s">
        <v>103</v>
      </c>
      <c r="C26" s="378" t="s">
        <v>58</v>
      </c>
      <c r="D26" s="379">
        <v>80</v>
      </c>
      <c r="E26" s="380"/>
    </row>
    <row r="27" spans="1:5" x14ac:dyDescent="0.2">
      <c r="A27" s="376" t="s">
        <v>104</v>
      </c>
      <c r="B27" s="377" t="s">
        <v>106</v>
      </c>
      <c r="C27" s="378" t="s">
        <v>58</v>
      </c>
      <c r="D27" s="379">
        <v>60</v>
      </c>
      <c r="E27" s="380"/>
    </row>
    <row r="28" spans="1:5" x14ac:dyDescent="0.2">
      <c r="A28" s="376" t="s">
        <v>107</v>
      </c>
      <c r="B28" s="377" t="s">
        <v>109</v>
      </c>
      <c r="C28" s="378" t="s">
        <v>58</v>
      </c>
      <c r="D28" s="379">
        <v>30</v>
      </c>
      <c r="E28" s="380"/>
    </row>
    <row r="29" spans="1:5" x14ac:dyDescent="0.2">
      <c r="A29" s="376" t="s">
        <v>110</v>
      </c>
      <c r="B29" s="377" t="s">
        <v>112</v>
      </c>
      <c r="C29" s="378" t="s">
        <v>58</v>
      </c>
      <c r="D29" s="379">
        <v>30</v>
      </c>
      <c r="E29" s="380"/>
    </row>
    <row r="30" spans="1:5" x14ac:dyDescent="0.2">
      <c r="A30" s="376" t="s">
        <v>113</v>
      </c>
      <c r="B30" s="377" t="s">
        <v>115</v>
      </c>
      <c r="C30" s="378" t="s">
        <v>58</v>
      </c>
      <c r="D30" s="379">
        <v>30</v>
      </c>
      <c r="E30" s="380"/>
    </row>
    <row r="31" spans="1:5" x14ac:dyDescent="0.2">
      <c r="A31" s="376" t="s">
        <v>116</v>
      </c>
      <c r="B31" s="377" t="s">
        <v>586</v>
      </c>
      <c r="C31" s="378" t="s">
        <v>58</v>
      </c>
      <c r="D31" s="379">
        <v>10</v>
      </c>
      <c r="E31" s="380"/>
    </row>
    <row r="32" spans="1:5" ht="22.5" customHeight="1" x14ac:dyDescent="0.2">
      <c r="A32" s="374" t="s">
        <v>587</v>
      </c>
      <c r="B32" s="375"/>
      <c r="C32" s="375"/>
      <c r="D32" s="375"/>
      <c r="E32" s="375"/>
    </row>
    <row r="33" spans="1:5" ht="25.5" x14ac:dyDescent="0.2">
      <c r="A33" s="376" t="s">
        <v>120</v>
      </c>
      <c r="B33" s="377" t="s">
        <v>122</v>
      </c>
      <c r="C33" s="378" t="s">
        <v>58</v>
      </c>
      <c r="D33" s="379">
        <v>123</v>
      </c>
      <c r="E33" s="380"/>
    </row>
    <row r="34" spans="1:5" ht="19.149999999999999" customHeight="1" x14ac:dyDescent="0.2">
      <c r="A34" s="381" t="s">
        <v>77</v>
      </c>
      <c r="B34" s="375"/>
      <c r="C34" s="375"/>
      <c r="D34" s="375"/>
      <c r="E34" s="375"/>
    </row>
    <row r="35" spans="1:5" ht="25.5" x14ac:dyDescent="0.2">
      <c r="A35" s="376" t="s">
        <v>123</v>
      </c>
      <c r="B35" s="377" t="s">
        <v>79</v>
      </c>
      <c r="C35" s="378" t="s">
        <v>58</v>
      </c>
      <c r="D35" s="379">
        <v>123</v>
      </c>
      <c r="E35" s="380"/>
    </row>
    <row r="36" spans="1:5" x14ac:dyDescent="0.2">
      <c r="A36" s="376" t="s">
        <v>124</v>
      </c>
      <c r="B36" s="377" t="s">
        <v>196</v>
      </c>
      <c r="C36" s="378" t="s">
        <v>58</v>
      </c>
      <c r="D36" s="379">
        <v>123</v>
      </c>
      <c r="E36" s="380"/>
    </row>
    <row r="37" spans="1:5" x14ac:dyDescent="0.2">
      <c r="A37" s="376" t="s">
        <v>126</v>
      </c>
      <c r="B37" s="377" t="s">
        <v>100</v>
      </c>
      <c r="C37" s="378" t="s">
        <v>58</v>
      </c>
      <c r="D37" s="379">
        <v>123</v>
      </c>
      <c r="E37" s="380"/>
    </row>
    <row r="38" spans="1:5" x14ac:dyDescent="0.2">
      <c r="A38" s="376" t="s">
        <v>127</v>
      </c>
      <c r="B38" s="377" t="s">
        <v>588</v>
      </c>
      <c r="C38" s="378" t="s">
        <v>58</v>
      </c>
      <c r="D38" s="379">
        <v>123</v>
      </c>
      <c r="E38" s="380"/>
    </row>
    <row r="39" spans="1:5" x14ac:dyDescent="0.2">
      <c r="A39" s="376" t="s">
        <v>129</v>
      </c>
      <c r="B39" s="377" t="s">
        <v>131</v>
      </c>
      <c r="C39" s="378" t="s">
        <v>58</v>
      </c>
      <c r="D39" s="379">
        <v>369</v>
      </c>
      <c r="E39" s="380"/>
    </row>
    <row r="40" spans="1:5" ht="25.5" x14ac:dyDescent="0.2">
      <c r="A40" s="376" t="s">
        <v>133</v>
      </c>
      <c r="B40" s="377" t="s">
        <v>97</v>
      </c>
      <c r="C40" s="378" t="s">
        <v>58</v>
      </c>
      <c r="D40" s="379">
        <v>738</v>
      </c>
      <c r="E40" s="380"/>
    </row>
    <row r="41" spans="1:5" x14ac:dyDescent="0.2">
      <c r="A41" s="376" t="s">
        <v>134</v>
      </c>
      <c r="B41" s="377" t="s">
        <v>136</v>
      </c>
      <c r="C41" s="378" t="s">
        <v>58</v>
      </c>
      <c r="D41" s="379">
        <v>738</v>
      </c>
      <c r="E41" s="380"/>
    </row>
    <row r="42" spans="1:5" ht="22.5" customHeight="1" x14ac:dyDescent="0.2">
      <c r="A42" s="374" t="s">
        <v>589</v>
      </c>
      <c r="B42" s="375"/>
      <c r="C42" s="375"/>
      <c r="D42" s="375"/>
      <c r="E42" s="375"/>
    </row>
    <row r="43" spans="1:5" ht="19.149999999999999" customHeight="1" x14ac:dyDescent="0.2">
      <c r="A43" s="381" t="s">
        <v>139</v>
      </c>
      <c r="B43" s="375"/>
      <c r="C43" s="375"/>
      <c r="D43" s="375"/>
      <c r="E43" s="375"/>
    </row>
    <row r="44" spans="1:5" ht="38.25" x14ac:dyDescent="0.2">
      <c r="A44" s="376" t="s">
        <v>140</v>
      </c>
      <c r="B44" s="377" t="s">
        <v>590</v>
      </c>
      <c r="C44" s="378" t="s">
        <v>143</v>
      </c>
      <c r="D44" s="382">
        <v>4.9000000000000004</v>
      </c>
      <c r="E44" s="380"/>
    </row>
    <row r="45" spans="1:5" ht="25.5" x14ac:dyDescent="0.2">
      <c r="A45" s="376" t="s">
        <v>144</v>
      </c>
      <c r="B45" s="377" t="s">
        <v>591</v>
      </c>
      <c r="C45" s="378" t="s">
        <v>58</v>
      </c>
      <c r="D45" s="382">
        <v>93</v>
      </c>
      <c r="E45" s="380"/>
    </row>
    <row r="46" spans="1:5" ht="19.149999999999999" customHeight="1" x14ac:dyDescent="0.2">
      <c r="A46" s="381" t="s">
        <v>77</v>
      </c>
      <c r="B46" s="375"/>
      <c r="C46" s="375"/>
      <c r="D46" s="375"/>
      <c r="E46" s="375"/>
    </row>
    <row r="47" spans="1:5" ht="51" x14ac:dyDescent="0.2">
      <c r="A47" s="376" t="s">
        <v>147</v>
      </c>
      <c r="B47" s="377" t="s">
        <v>149</v>
      </c>
      <c r="C47" s="378" t="s">
        <v>150</v>
      </c>
      <c r="D47" s="379">
        <v>16464</v>
      </c>
      <c r="E47" s="380"/>
    </row>
    <row r="48" spans="1:5" ht="17.25" customHeight="1" x14ac:dyDescent="0.2">
      <c r="A48" s="374" t="s">
        <v>592</v>
      </c>
      <c r="B48" s="375"/>
      <c r="C48" s="375"/>
      <c r="D48" s="375"/>
      <c r="E48" s="375"/>
    </row>
    <row r="49" spans="1:5" ht="38.25" x14ac:dyDescent="0.2">
      <c r="A49" s="376" t="s">
        <v>153</v>
      </c>
      <c r="B49" s="377" t="s">
        <v>155</v>
      </c>
      <c r="C49" s="378" t="s">
        <v>156</v>
      </c>
      <c r="D49" s="379">
        <v>3</v>
      </c>
      <c r="E49" s="380"/>
    </row>
    <row r="50" spans="1:5" ht="19.149999999999999" customHeight="1" x14ac:dyDescent="0.2">
      <c r="A50" s="381" t="s">
        <v>157</v>
      </c>
      <c r="B50" s="375"/>
      <c r="C50" s="375"/>
      <c r="D50" s="375"/>
      <c r="E50" s="375"/>
    </row>
    <row r="51" spans="1:5" x14ac:dyDescent="0.2">
      <c r="A51" s="376" t="s">
        <v>158</v>
      </c>
      <c r="B51" s="377" t="s">
        <v>593</v>
      </c>
      <c r="C51" s="378" t="s">
        <v>85</v>
      </c>
      <c r="D51" s="379">
        <v>6</v>
      </c>
      <c r="E51" s="380"/>
    </row>
    <row r="52" spans="1:5" x14ac:dyDescent="0.2">
      <c r="A52" s="376" t="s">
        <v>160</v>
      </c>
      <c r="B52" s="377" t="s">
        <v>586</v>
      </c>
      <c r="C52" s="378" t="s">
        <v>58</v>
      </c>
      <c r="D52" s="379">
        <v>6</v>
      </c>
      <c r="E52" s="380"/>
    </row>
    <row r="53" spans="1:5" ht="22.5" customHeight="1" x14ac:dyDescent="0.2">
      <c r="A53" s="374" t="s">
        <v>594</v>
      </c>
      <c r="B53" s="375"/>
      <c r="C53" s="375"/>
      <c r="D53" s="375"/>
      <c r="E53" s="375"/>
    </row>
    <row r="54" spans="1:5" ht="25.5" x14ac:dyDescent="0.2">
      <c r="A54" s="376" t="s">
        <v>163</v>
      </c>
      <c r="B54" s="377" t="s">
        <v>165</v>
      </c>
      <c r="C54" s="378" t="s">
        <v>156</v>
      </c>
      <c r="D54" s="382">
        <v>2</v>
      </c>
      <c r="E54" s="380"/>
    </row>
    <row r="55" spans="1:5" ht="22.5" customHeight="1" x14ac:dyDescent="0.2">
      <c r="A55" s="374" t="s">
        <v>595</v>
      </c>
      <c r="B55" s="375"/>
      <c r="C55" s="375"/>
      <c r="D55" s="375"/>
      <c r="E55" s="375"/>
    </row>
    <row r="56" spans="1:5" ht="38.25" x14ac:dyDescent="0.2">
      <c r="A56" s="376" t="s">
        <v>169</v>
      </c>
      <c r="B56" s="377" t="s">
        <v>171</v>
      </c>
      <c r="C56" s="378" t="s">
        <v>58</v>
      </c>
      <c r="D56" s="379">
        <v>6</v>
      </c>
      <c r="E56" s="380"/>
    </row>
    <row r="57" spans="1:5" ht="19.149999999999999" customHeight="1" x14ac:dyDescent="0.2">
      <c r="A57" s="381" t="s">
        <v>77</v>
      </c>
      <c r="B57" s="375"/>
      <c r="C57" s="375"/>
      <c r="D57" s="375"/>
      <c r="E57" s="375"/>
    </row>
    <row r="58" spans="1:5" ht="25.5" x14ac:dyDescent="0.2">
      <c r="A58" s="376" t="s">
        <v>172</v>
      </c>
      <c r="B58" s="377" t="s">
        <v>79</v>
      </c>
      <c r="C58" s="378" t="s">
        <v>58</v>
      </c>
      <c r="D58" s="379">
        <v>18</v>
      </c>
      <c r="E58" s="380"/>
    </row>
    <row r="59" spans="1:5" x14ac:dyDescent="0.2">
      <c r="A59" s="376" t="s">
        <v>173</v>
      </c>
      <c r="B59" s="377" t="s">
        <v>174</v>
      </c>
      <c r="C59" s="378" t="s">
        <v>58</v>
      </c>
      <c r="D59" s="379">
        <v>6</v>
      </c>
      <c r="E59" s="380"/>
    </row>
    <row r="60" spans="1:5" x14ac:dyDescent="0.2">
      <c r="A60" s="376" t="s">
        <v>175</v>
      </c>
      <c r="B60" s="377" t="s">
        <v>582</v>
      </c>
      <c r="C60" s="378" t="s">
        <v>85</v>
      </c>
      <c r="D60" s="379">
        <v>12</v>
      </c>
      <c r="E60" s="380"/>
    </row>
    <row r="61" spans="1:5" x14ac:dyDescent="0.2">
      <c r="A61" s="376" t="s">
        <v>176</v>
      </c>
      <c r="B61" s="377" t="s">
        <v>583</v>
      </c>
      <c r="C61" s="378" t="s">
        <v>85</v>
      </c>
      <c r="D61" s="379">
        <v>6</v>
      </c>
      <c r="E61" s="380"/>
    </row>
    <row r="62" spans="1:5" x14ac:dyDescent="0.2">
      <c r="A62" s="376" t="s">
        <v>177</v>
      </c>
      <c r="B62" s="377" t="s">
        <v>584</v>
      </c>
      <c r="C62" s="378" t="s">
        <v>85</v>
      </c>
      <c r="D62" s="379">
        <v>6</v>
      </c>
      <c r="E62" s="380"/>
    </row>
    <row r="63" spans="1:5" x14ac:dyDescent="0.2">
      <c r="A63" s="376" t="s">
        <v>178</v>
      </c>
      <c r="B63" s="377" t="s">
        <v>596</v>
      </c>
      <c r="C63" s="378" t="s">
        <v>58</v>
      </c>
      <c r="D63" s="379">
        <v>6</v>
      </c>
      <c r="E63" s="380"/>
    </row>
    <row r="64" spans="1:5" x14ac:dyDescent="0.2">
      <c r="A64" s="376" t="s">
        <v>180</v>
      </c>
      <c r="B64" s="377" t="s">
        <v>597</v>
      </c>
      <c r="C64" s="378" t="s">
        <v>85</v>
      </c>
      <c r="D64" s="379">
        <v>12</v>
      </c>
      <c r="E64" s="380"/>
    </row>
    <row r="65" spans="1:5" ht="25.5" x14ac:dyDescent="0.2">
      <c r="A65" s="376" t="s">
        <v>181</v>
      </c>
      <c r="B65" s="377" t="s">
        <v>97</v>
      </c>
      <c r="C65" s="378" t="s">
        <v>58</v>
      </c>
      <c r="D65" s="379">
        <v>18</v>
      </c>
      <c r="E65" s="380"/>
    </row>
    <row r="66" spans="1:5" x14ac:dyDescent="0.2">
      <c r="A66" s="376" t="s">
        <v>182</v>
      </c>
      <c r="B66" s="377" t="s">
        <v>100</v>
      </c>
      <c r="C66" s="378" t="s">
        <v>58</v>
      </c>
      <c r="D66" s="379">
        <v>18</v>
      </c>
      <c r="E66" s="380"/>
    </row>
    <row r="67" spans="1:5" x14ac:dyDescent="0.2">
      <c r="A67" s="376" t="s">
        <v>183</v>
      </c>
      <c r="B67" s="377" t="s">
        <v>136</v>
      </c>
      <c r="C67" s="378" t="s">
        <v>58</v>
      </c>
      <c r="D67" s="379">
        <v>36</v>
      </c>
      <c r="E67" s="380"/>
    </row>
    <row r="68" spans="1:5" x14ac:dyDescent="0.2">
      <c r="A68" s="376" t="s">
        <v>184</v>
      </c>
      <c r="B68" s="377" t="s">
        <v>106</v>
      </c>
      <c r="C68" s="378" t="s">
        <v>58</v>
      </c>
      <c r="D68" s="379">
        <v>72</v>
      </c>
      <c r="E68" s="380"/>
    </row>
    <row r="69" spans="1:5" x14ac:dyDescent="0.2">
      <c r="A69" s="376" t="s">
        <v>185</v>
      </c>
      <c r="B69" s="377" t="s">
        <v>109</v>
      </c>
      <c r="C69" s="378" t="s">
        <v>58</v>
      </c>
      <c r="D69" s="379">
        <v>36</v>
      </c>
      <c r="E69" s="380"/>
    </row>
    <row r="70" spans="1:5" x14ac:dyDescent="0.2">
      <c r="A70" s="376" t="s">
        <v>186</v>
      </c>
      <c r="B70" s="377" t="s">
        <v>112</v>
      </c>
      <c r="C70" s="378" t="s">
        <v>58</v>
      </c>
      <c r="D70" s="379">
        <v>36</v>
      </c>
      <c r="E70" s="380"/>
    </row>
    <row r="71" spans="1:5" x14ac:dyDescent="0.2">
      <c r="A71" s="376" t="s">
        <v>187</v>
      </c>
      <c r="B71" s="377" t="s">
        <v>115</v>
      </c>
      <c r="C71" s="378" t="s">
        <v>58</v>
      </c>
      <c r="D71" s="379">
        <v>36</v>
      </c>
      <c r="E71" s="380"/>
    </row>
    <row r="72" spans="1:5" x14ac:dyDescent="0.2">
      <c r="A72" s="376" t="s">
        <v>188</v>
      </c>
      <c r="B72" s="377" t="s">
        <v>586</v>
      </c>
      <c r="C72" s="378" t="s">
        <v>58</v>
      </c>
      <c r="D72" s="379">
        <v>18</v>
      </c>
      <c r="E72" s="380"/>
    </row>
    <row r="73" spans="1:5" ht="30" customHeight="1" x14ac:dyDescent="0.2">
      <c r="A73" s="374" t="s">
        <v>598</v>
      </c>
      <c r="B73" s="375"/>
      <c r="C73" s="375"/>
      <c r="D73" s="375"/>
      <c r="E73" s="375"/>
    </row>
    <row r="74" spans="1:5" ht="38.25" x14ac:dyDescent="0.2">
      <c r="A74" s="376" t="s">
        <v>191</v>
      </c>
      <c r="B74" s="377" t="s">
        <v>193</v>
      </c>
      <c r="C74" s="378" t="s">
        <v>194</v>
      </c>
      <c r="D74" s="379">
        <v>5</v>
      </c>
      <c r="E74" s="380"/>
    </row>
    <row r="75" spans="1:5" ht="19.149999999999999" customHeight="1" x14ac:dyDescent="0.2">
      <c r="A75" s="381" t="s">
        <v>77</v>
      </c>
      <c r="B75" s="375"/>
      <c r="C75" s="375"/>
      <c r="D75" s="375"/>
      <c r="E75" s="375"/>
    </row>
    <row r="76" spans="1:5" x14ac:dyDescent="0.2">
      <c r="A76" s="376" t="s">
        <v>195</v>
      </c>
      <c r="B76" s="377" t="s">
        <v>125</v>
      </c>
      <c r="C76" s="378" t="s">
        <v>58</v>
      </c>
      <c r="D76" s="379">
        <v>5</v>
      </c>
      <c r="E76" s="380"/>
    </row>
    <row r="77" spans="1:5" ht="25.5" x14ac:dyDescent="0.2">
      <c r="A77" s="376" t="s">
        <v>197</v>
      </c>
      <c r="B77" s="377" t="s">
        <v>97</v>
      </c>
      <c r="C77" s="378" t="s">
        <v>58</v>
      </c>
      <c r="D77" s="379">
        <v>10</v>
      </c>
      <c r="E77" s="380"/>
    </row>
    <row r="78" spans="1:5" x14ac:dyDescent="0.2">
      <c r="A78" s="376" t="s">
        <v>198</v>
      </c>
      <c r="B78" s="377" t="s">
        <v>200</v>
      </c>
      <c r="C78" s="378" t="s">
        <v>58</v>
      </c>
      <c r="D78" s="379">
        <v>10</v>
      </c>
      <c r="E78" s="380"/>
    </row>
    <row r="79" spans="1:5" x14ac:dyDescent="0.2">
      <c r="A79" s="376" t="s">
        <v>201</v>
      </c>
      <c r="B79" s="377" t="s">
        <v>103</v>
      </c>
      <c r="C79" s="378" t="s">
        <v>58</v>
      </c>
      <c r="D79" s="379">
        <v>20</v>
      </c>
      <c r="E79" s="380"/>
    </row>
    <row r="80" spans="1:5" x14ac:dyDescent="0.2">
      <c r="A80" s="376" t="s">
        <v>202</v>
      </c>
      <c r="B80" s="377" t="s">
        <v>92</v>
      </c>
      <c r="C80" s="378" t="s">
        <v>58</v>
      </c>
      <c r="D80" s="379">
        <v>5</v>
      </c>
      <c r="E80" s="380"/>
    </row>
    <row r="81" spans="1:5" x14ac:dyDescent="0.2">
      <c r="A81" s="376" t="s">
        <v>203</v>
      </c>
      <c r="B81" s="377" t="s">
        <v>586</v>
      </c>
      <c r="C81" s="378" t="s">
        <v>58</v>
      </c>
      <c r="D81" s="379">
        <v>5</v>
      </c>
      <c r="E81" s="380"/>
    </row>
    <row r="82" spans="1:5" ht="30" customHeight="1" x14ac:dyDescent="0.2">
      <c r="A82" s="374" t="s">
        <v>599</v>
      </c>
      <c r="B82" s="375"/>
      <c r="C82" s="375"/>
      <c r="D82" s="375"/>
      <c r="E82" s="375"/>
    </row>
    <row r="83" spans="1:5" ht="19.149999999999999" customHeight="1" x14ac:dyDescent="0.2">
      <c r="A83" s="381" t="s">
        <v>206</v>
      </c>
      <c r="B83" s="375"/>
      <c r="C83" s="375"/>
      <c r="D83" s="375"/>
      <c r="E83" s="375"/>
    </row>
    <row r="84" spans="1:5" ht="25.5" x14ac:dyDescent="0.2">
      <c r="A84" s="376" t="s">
        <v>207</v>
      </c>
      <c r="B84" s="377" t="s">
        <v>209</v>
      </c>
      <c r="C84" s="378" t="s">
        <v>210</v>
      </c>
      <c r="D84" s="379">
        <v>12</v>
      </c>
      <c r="E84" s="380"/>
    </row>
    <row r="85" spans="1:5" ht="19.149999999999999" customHeight="1" x14ac:dyDescent="0.2">
      <c r="A85" s="381" t="s">
        <v>77</v>
      </c>
      <c r="B85" s="375"/>
      <c r="C85" s="375"/>
      <c r="D85" s="375"/>
      <c r="E85" s="375"/>
    </row>
    <row r="86" spans="1:5" ht="25.5" x14ac:dyDescent="0.2">
      <c r="A86" s="376" t="s">
        <v>211</v>
      </c>
      <c r="B86" s="377" t="s">
        <v>600</v>
      </c>
      <c r="C86" s="378" t="s">
        <v>213</v>
      </c>
      <c r="D86" s="379">
        <v>12</v>
      </c>
      <c r="E86" s="380"/>
    </row>
    <row r="87" spans="1:5" x14ac:dyDescent="0.2">
      <c r="A87" s="376" t="s">
        <v>214</v>
      </c>
      <c r="B87" s="377" t="s">
        <v>103</v>
      </c>
      <c r="C87" s="378" t="s">
        <v>58</v>
      </c>
      <c r="D87" s="379">
        <v>72</v>
      </c>
      <c r="E87" s="380"/>
    </row>
    <row r="88" spans="1:5" x14ac:dyDescent="0.2">
      <c r="A88" s="376" t="s">
        <v>215</v>
      </c>
      <c r="B88" s="377" t="s">
        <v>217</v>
      </c>
      <c r="C88" s="378" t="s">
        <v>58</v>
      </c>
      <c r="D88" s="379">
        <v>72</v>
      </c>
      <c r="E88" s="380"/>
    </row>
    <row r="89" spans="1:5" ht="25.5" x14ac:dyDescent="0.2">
      <c r="A89" s="376" t="s">
        <v>218</v>
      </c>
      <c r="B89" s="377" t="s">
        <v>220</v>
      </c>
      <c r="C89" s="378" t="s">
        <v>58</v>
      </c>
      <c r="D89" s="379">
        <v>12</v>
      </c>
      <c r="E89" s="380"/>
    </row>
    <row r="90" spans="1:5" ht="25.5" x14ac:dyDescent="0.2">
      <c r="A90" s="376" t="s">
        <v>221</v>
      </c>
      <c r="B90" s="377" t="s">
        <v>223</v>
      </c>
      <c r="C90" s="378" t="s">
        <v>58</v>
      </c>
      <c r="D90" s="379">
        <v>12</v>
      </c>
      <c r="E90" s="380"/>
    </row>
    <row r="91" spans="1:5" ht="51" x14ac:dyDescent="0.2">
      <c r="A91" s="376" t="s">
        <v>224</v>
      </c>
      <c r="B91" s="377" t="s">
        <v>226</v>
      </c>
      <c r="C91" s="378" t="s">
        <v>58</v>
      </c>
      <c r="D91" s="379">
        <v>12</v>
      </c>
      <c r="E91" s="380"/>
    </row>
    <row r="92" spans="1:5" ht="51" x14ac:dyDescent="0.2">
      <c r="A92" s="376" t="s">
        <v>227</v>
      </c>
      <c r="B92" s="377" t="s">
        <v>229</v>
      </c>
      <c r="C92" s="378" t="s">
        <v>58</v>
      </c>
      <c r="D92" s="379">
        <v>12</v>
      </c>
      <c r="E92" s="380"/>
    </row>
    <row r="93" spans="1:5" x14ac:dyDescent="0.2">
      <c r="A93" s="376" t="s">
        <v>230</v>
      </c>
      <c r="B93" s="377" t="s">
        <v>601</v>
      </c>
      <c r="C93" s="378" t="s">
        <v>58</v>
      </c>
      <c r="D93" s="379">
        <v>24</v>
      </c>
      <c r="E93" s="380"/>
    </row>
    <row r="94" spans="1:5" x14ac:dyDescent="0.2">
      <c r="A94" s="376" t="s">
        <v>232</v>
      </c>
      <c r="B94" s="377" t="s">
        <v>602</v>
      </c>
      <c r="C94" s="378" t="s">
        <v>58</v>
      </c>
      <c r="D94" s="379">
        <v>24</v>
      </c>
      <c r="E94" s="380"/>
    </row>
    <row r="95" spans="1:5" x14ac:dyDescent="0.2">
      <c r="A95" s="376" t="s">
        <v>234</v>
      </c>
      <c r="B95" s="377" t="s">
        <v>603</v>
      </c>
      <c r="C95" s="378" t="s">
        <v>58</v>
      </c>
      <c r="D95" s="379">
        <v>12</v>
      </c>
      <c r="E95" s="380"/>
    </row>
    <row r="96" spans="1:5" ht="25.5" x14ac:dyDescent="0.2">
      <c r="A96" s="376" t="s">
        <v>235</v>
      </c>
      <c r="B96" s="377" t="s">
        <v>97</v>
      </c>
      <c r="C96" s="378" t="s">
        <v>58</v>
      </c>
      <c r="D96" s="379">
        <v>36</v>
      </c>
      <c r="E96" s="380"/>
    </row>
    <row r="97" spans="1:5" x14ac:dyDescent="0.2">
      <c r="A97" s="376" t="s">
        <v>236</v>
      </c>
      <c r="B97" s="377" t="s">
        <v>200</v>
      </c>
      <c r="C97" s="378" t="s">
        <v>58</v>
      </c>
      <c r="D97" s="379">
        <v>36</v>
      </c>
      <c r="E97" s="380"/>
    </row>
    <row r="98" spans="1:5" x14ac:dyDescent="0.2">
      <c r="A98" s="376" t="s">
        <v>237</v>
      </c>
      <c r="B98" s="377" t="s">
        <v>586</v>
      </c>
      <c r="C98" s="378" t="s">
        <v>58</v>
      </c>
      <c r="D98" s="379">
        <v>54</v>
      </c>
      <c r="E98" s="380"/>
    </row>
    <row r="99" spans="1:5" x14ac:dyDescent="0.2">
      <c r="A99" s="376" t="s">
        <v>243</v>
      </c>
      <c r="B99" s="377" t="s">
        <v>239</v>
      </c>
      <c r="C99" s="378" t="s">
        <v>82</v>
      </c>
      <c r="D99" s="379">
        <v>0.14130000000000001</v>
      </c>
      <c r="E99" s="380"/>
    </row>
    <row r="100" spans="1:5" ht="22.5" customHeight="1" x14ac:dyDescent="0.2">
      <c r="A100" s="374" t="s">
        <v>604</v>
      </c>
      <c r="B100" s="375"/>
      <c r="C100" s="375"/>
      <c r="D100" s="375"/>
      <c r="E100" s="375"/>
    </row>
    <row r="101" spans="1:5" ht="19.149999999999999" customHeight="1" x14ac:dyDescent="0.2">
      <c r="A101" s="383" t="s">
        <v>242</v>
      </c>
      <c r="B101" s="384"/>
      <c r="C101" s="384"/>
      <c r="D101" s="384"/>
      <c r="E101" s="384"/>
    </row>
    <row r="102" spans="1:5" ht="25.5" x14ac:dyDescent="0.2">
      <c r="A102" s="376" t="s">
        <v>251</v>
      </c>
      <c r="B102" s="377" t="s">
        <v>245</v>
      </c>
      <c r="C102" s="378" t="s">
        <v>281</v>
      </c>
      <c r="D102" s="379">
        <v>27</v>
      </c>
      <c r="E102" s="380"/>
    </row>
    <row r="103" spans="1:5" ht="25.5" x14ac:dyDescent="0.2">
      <c r="A103" s="376" t="s">
        <v>254</v>
      </c>
      <c r="B103" s="377" t="s">
        <v>253</v>
      </c>
      <c r="C103" s="378" t="s">
        <v>281</v>
      </c>
      <c r="D103" s="379">
        <v>27</v>
      </c>
      <c r="E103" s="380"/>
    </row>
    <row r="104" spans="1:5" ht="25.5" x14ac:dyDescent="0.2">
      <c r="A104" s="376" t="s">
        <v>257</v>
      </c>
      <c r="B104" s="377" t="s">
        <v>256</v>
      </c>
      <c r="C104" s="378" t="s">
        <v>58</v>
      </c>
      <c r="D104" s="379">
        <v>36</v>
      </c>
      <c r="E104" s="380"/>
    </row>
    <row r="105" spans="1:5" ht="25.5" x14ac:dyDescent="0.2">
      <c r="A105" s="376" t="s">
        <v>260</v>
      </c>
      <c r="B105" s="377" t="s">
        <v>259</v>
      </c>
      <c r="C105" s="378" t="s">
        <v>82</v>
      </c>
      <c r="D105" s="379">
        <v>0.216</v>
      </c>
      <c r="E105" s="380"/>
    </row>
    <row r="106" spans="1:5" ht="25.5" x14ac:dyDescent="0.2">
      <c r="A106" s="376" t="s">
        <v>268</v>
      </c>
      <c r="B106" s="377" t="s">
        <v>262</v>
      </c>
      <c r="C106" s="378" t="s">
        <v>150</v>
      </c>
      <c r="D106" s="379">
        <v>210</v>
      </c>
      <c r="E106" s="380"/>
    </row>
    <row r="107" spans="1:5" x14ac:dyDescent="0.2">
      <c r="A107" s="376" t="s">
        <v>271</v>
      </c>
      <c r="B107" s="377" t="s">
        <v>239</v>
      </c>
      <c r="C107" s="378" t="s">
        <v>82</v>
      </c>
      <c r="D107" s="379">
        <v>0.32969999999999999</v>
      </c>
      <c r="E107" s="380"/>
    </row>
    <row r="108" spans="1:5" ht="22.5" customHeight="1" x14ac:dyDescent="0.2">
      <c r="A108" s="374" t="s">
        <v>605</v>
      </c>
      <c r="B108" s="375"/>
      <c r="C108" s="375"/>
      <c r="D108" s="375"/>
      <c r="E108" s="375"/>
    </row>
    <row r="109" spans="1:5" ht="38.25" x14ac:dyDescent="0.2">
      <c r="A109" s="376" t="s">
        <v>278</v>
      </c>
      <c r="B109" s="377" t="s">
        <v>273</v>
      </c>
      <c r="C109" s="378" t="s">
        <v>281</v>
      </c>
      <c r="D109" s="379">
        <v>18</v>
      </c>
      <c r="E109" s="380"/>
    </row>
    <row r="110" spans="1:5" x14ac:dyDescent="0.2">
      <c r="A110" s="376" t="s">
        <v>282</v>
      </c>
      <c r="B110" s="377" t="s">
        <v>280</v>
      </c>
      <c r="C110" s="378" t="s">
        <v>281</v>
      </c>
      <c r="D110" s="379">
        <v>18</v>
      </c>
      <c r="E110" s="380"/>
    </row>
    <row r="111" spans="1:5" x14ac:dyDescent="0.2">
      <c r="A111" s="376" t="s">
        <v>289</v>
      </c>
      <c r="B111" s="377" t="s">
        <v>606</v>
      </c>
      <c r="C111" s="378" t="s">
        <v>58</v>
      </c>
      <c r="D111" s="379">
        <v>12</v>
      </c>
      <c r="E111" s="380"/>
    </row>
    <row r="112" spans="1:5" ht="38.25" x14ac:dyDescent="0.2">
      <c r="A112" s="376" t="s">
        <v>292</v>
      </c>
      <c r="B112" s="377" t="s">
        <v>291</v>
      </c>
      <c r="C112" s="378" t="s">
        <v>58</v>
      </c>
      <c r="D112" s="379">
        <v>12</v>
      </c>
      <c r="E112" s="380"/>
    </row>
    <row r="113" spans="1:5" ht="38.25" x14ac:dyDescent="0.2">
      <c r="A113" s="376" t="s">
        <v>295</v>
      </c>
      <c r="B113" s="377" t="s">
        <v>607</v>
      </c>
      <c r="C113" s="378" t="s">
        <v>58</v>
      </c>
      <c r="D113" s="379">
        <v>6</v>
      </c>
      <c r="E113" s="380"/>
    </row>
    <row r="114" spans="1:5" x14ac:dyDescent="0.2">
      <c r="A114" s="376" t="s">
        <v>298</v>
      </c>
      <c r="B114" s="377" t="s">
        <v>297</v>
      </c>
      <c r="C114" s="378" t="s">
        <v>210</v>
      </c>
      <c r="D114" s="379">
        <v>6</v>
      </c>
      <c r="E114" s="380"/>
    </row>
    <row r="115" spans="1:5" ht="38.25" x14ac:dyDescent="0.2">
      <c r="A115" s="376" t="s">
        <v>305</v>
      </c>
      <c r="B115" s="377" t="s">
        <v>608</v>
      </c>
      <c r="C115" s="378" t="s">
        <v>82</v>
      </c>
      <c r="D115" s="379">
        <v>0.78168000000000004</v>
      </c>
      <c r="E115" s="380"/>
    </row>
    <row r="116" spans="1:5" ht="25.5" x14ac:dyDescent="0.2">
      <c r="A116" s="376" t="s">
        <v>312</v>
      </c>
      <c r="B116" s="377" t="s">
        <v>314</v>
      </c>
      <c r="C116" s="378" t="s">
        <v>82</v>
      </c>
      <c r="D116" s="379">
        <v>0.46752100000000002</v>
      </c>
      <c r="E116" s="380"/>
    </row>
    <row r="117" spans="1:5" ht="25.5" x14ac:dyDescent="0.2">
      <c r="A117" s="376" t="s">
        <v>315</v>
      </c>
      <c r="B117" s="377" t="s">
        <v>317</v>
      </c>
      <c r="C117" s="378" t="s">
        <v>82</v>
      </c>
      <c r="D117" s="379">
        <v>4.3987999999999999E-2</v>
      </c>
      <c r="E117" s="380"/>
    </row>
    <row r="118" spans="1:5" ht="25.5" x14ac:dyDescent="0.2">
      <c r="A118" s="376" t="s">
        <v>318</v>
      </c>
      <c r="B118" s="377" t="s">
        <v>320</v>
      </c>
      <c r="C118" s="378" t="s">
        <v>82</v>
      </c>
      <c r="D118" s="379">
        <v>0.29164200000000001</v>
      </c>
      <c r="E118" s="380"/>
    </row>
    <row r="119" spans="1:5" ht="25.5" x14ac:dyDescent="0.2">
      <c r="A119" s="376" t="s">
        <v>321</v>
      </c>
      <c r="B119" s="377" t="s">
        <v>609</v>
      </c>
      <c r="C119" s="378" t="s">
        <v>324</v>
      </c>
      <c r="D119" s="379">
        <v>38.4</v>
      </c>
      <c r="E119" s="380"/>
    </row>
    <row r="120" spans="1:5" ht="38.25" x14ac:dyDescent="0.2">
      <c r="A120" s="376" t="s">
        <v>329</v>
      </c>
      <c r="B120" s="377" t="s">
        <v>334</v>
      </c>
      <c r="C120" s="378" t="s">
        <v>324</v>
      </c>
      <c r="D120" s="379">
        <v>38.4</v>
      </c>
      <c r="E120" s="380"/>
    </row>
    <row r="121" spans="1:5" ht="25.5" x14ac:dyDescent="0.2">
      <c r="A121" s="376" t="s">
        <v>332</v>
      </c>
      <c r="B121" s="377" t="s">
        <v>338</v>
      </c>
      <c r="C121" s="378" t="s">
        <v>324</v>
      </c>
      <c r="D121" s="379">
        <v>38.4</v>
      </c>
      <c r="E121" s="380"/>
    </row>
    <row r="122" spans="1:5" ht="25.5" x14ac:dyDescent="0.2">
      <c r="A122" s="376" t="s">
        <v>336</v>
      </c>
      <c r="B122" s="377" t="s">
        <v>341</v>
      </c>
      <c r="C122" s="378" t="s">
        <v>324</v>
      </c>
      <c r="D122" s="379">
        <v>38.4</v>
      </c>
      <c r="E122" s="380"/>
    </row>
    <row r="123" spans="1:5" ht="19.149999999999999" customHeight="1" x14ac:dyDescent="0.2">
      <c r="A123" s="383" t="s">
        <v>343</v>
      </c>
      <c r="B123" s="384"/>
      <c r="C123" s="384"/>
      <c r="D123" s="384"/>
      <c r="E123" s="384"/>
    </row>
    <row r="124" spans="1:5" ht="25.5" x14ac:dyDescent="0.2">
      <c r="A124" s="376" t="s">
        <v>339</v>
      </c>
      <c r="B124" s="377" t="s">
        <v>245</v>
      </c>
      <c r="C124" s="378" t="s">
        <v>281</v>
      </c>
      <c r="D124" s="379">
        <v>38.549999999999997</v>
      </c>
      <c r="E124" s="380"/>
    </row>
    <row r="125" spans="1:5" ht="25.5" x14ac:dyDescent="0.2">
      <c r="A125" s="376" t="s">
        <v>344</v>
      </c>
      <c r="B125" s="377" t="s">
        <v>253</v>
      </c>
      <c r="C125" s="378" t="s">
        <v>281</v>
      </c>
      <c r="D125" s="379">
        <v>38.549999999999997</v>
      </c>
      <c r="E125" s="380"/>
    </row>
    <row r="126" spans="1:5" ht="25.5" x14ac:dyDescent="0.2">
      <c r="A126" s="376" t="s">
        <v>345</v>
      </c>
      <c r="B126" s="377" t="s">
        <v>256</v>
      </c>
      <c r="C126" s="378" t="s">
        <v>58</v>
      </c>
      <c r="D126" s="379">
        <v>36</v>
      </c>
      <c r="E126" s="380"/>
    </row>
    <row r="127" spans="1:5" ht="25.5" x14ac:dyDescent="0.2">
      <c r="A127" s="376" t="s">
        <v>346</v>
      </c>
      <c r="B127" s="377" t="s">
        <v>259</v>
      </c>
      <c r="C127" s="378" t="s">
        <v>82</v>
      </c>
      <c r="D127" s="379">
        <v>0.18</v>
      </c>
      <c r="E127" s="380"/>
    </row>
    <row r="128" spans="1:5" ht="25.5" x14ac:dyDescent="0.2">
      <c r="A128" s="376" t="s">
        <v>347</v>
      </c>
      <c r="B128" s="377" t="s">
        <v>262</v>
      </c>
      <c r="C128" s="378" t="s">
        <v>150</v>
      </c>
      <c r="D128" s="379">
        <v>234</v>
      </c>
      <c r="E128" s="380"/>
    </row>
    <row r="129" spans="1:5" x14ac:dyDescent="0.2">
      <c r="A129" s="376" t="s">
        <v>348</v>
      </c>
      <c r="B129" s="377" t="s">
        <v>239</v>
      </c>
      <c r="C129" s="378" t="s">
        <v>82</v>
      </c>
      <c r="D129" s="379">
        <v>0.36737999999999998</v>
      </c>
      <c r="E129" s="380"/>
    </row>
    <row r="130" spans="1:5" x14ac:dyDescent="0.2">
      <c r="A130" s="376" t="s">
        <v>349</v>
      </c>
      <c r="B130" s="377" t="s">
        <v>217</v>
      </c>
      <c r="C130" s="378" t="s">
        <v>58</v>
      </c>
      <c r="D130" s="379">
        <v>18</v>
      </c>
      <c r="E130" s="380"/>
    </row>
    <row r="131" spans="1:5" ht="30" customHeight="1" x14ac:dyDescent="0.2">
      <c r="A131" s="374" t="s">
        <v>610</v>
      </c>
      <c r="B131" s="375"/>
      <c r="C131" s="375"/>
      <c r="D131" s="375"/>
      <c r="E131" s="375"/>
    </row>
    <row r="132" spans="1:5" ht="19.149999999999999" customHeight="1" x14ac:dyDescent="0.2">
      <c r="A132" s="381" t="s">
        <v>353</v>
      </c>
      <c r="B132" s="375"/>
      <c r="C132" s="375"/>
      <c r="D132" s="375"/>
      <c r="E132" s="375"/>
    </row>
    <row r="133" spans="1:5" ht="25.5" x14ac:dyDescent="0.2">
      <c r="A133" s="376" t="s">
        <v>344</v>
      </c>
      <c r="B133" s="377" t="s">
        <v>245</v>
      </c>
      <c r="C133" s="378" t="s">
        <v>281</v>
      </c>
      <c r="D133" s="379">
        <v>105</v>
      </c>
      <c r="E133" s="380"/>
    </row>
    <row r="134" spans="1:5" ht="25.5" x14ac:dyDescent="0.2">
      <c r="A134" s="376" t="s">
        <v>345</v>
      </c>
      <c r="B134" s="377" t="s">
        <v>253</v>
      </c>
      <c r="C134" s="378" t="s">
        <v>281</v>
      </c>
      <c r="D134" s="379">
        <v>105</v>
      </c>
      <c r="E134" s="380"/>
    </row>
    <row r="135" spans="1:5" ht="25.5" x14ac:dyDescent="0.2">
      <c r="A135" s="376" t="s">
        <v>346</v>
      </c>
      <c r="B135" s="377" t="s">
        <v>358</v>
      </c>
      <c r="C135" s="378" t="s">
        <v>150</v>
      </c>
      <c r="D135" s="379">
        <v>300</v>
      </c>
      <c r="E135" s="380"/>
    </row>
    <row r="136" spans="1:5" x14ac:dyDescent="0.2">
      <c r="A136" s="376" t="s">
        <v>347</v>
      </c>
      <c r="B136" s="377" t="s">
        <v>361</v>
      </c>
      <c r="C136" s="378" t="s">
        <v>150</v>
      </c>
      <c r="D136" s="379">
        <v>300</v>
      </c>
      <c r="E136" s="380"/>
    </row>
    <row r="137" spans="1:5" ht="25.5" x14ac:dyDescent="0.2">
      <c r="A137" s="376" t="s">
        <v>348</v>
      </c>
      <c r="B137" s="377" t="s">
        <v>256</v>
      </c>
      <c r="C137" s="378" t="s">
        <v>58</v>
      </c>
      <c r="D137" s="379">
        <v>24</v>
      </c>
      <c r="E137" s="380"/>
    </row>
    <row r="138" spans="1:5" ht="25.5" x14ac:dyDescent="0.2">
      <c r="A138" s="376" t="s">
        <v>349</v>
      </c>
      <c r="B138" s="377" t="s">
        <v>366</v>
      </c>
      <c r="C138" s="378" t="s">
        <v>150</v>
      </c>
      <c r="D138" s="379">
        <v>372</v>
      </c>
      <c r="E138" s="380"/>
    </row>
    <row r="139" spans="1:5" ht="25.5" x14ac:dyDescent="0.2">
      <c r="A139" s="376" t="s">
        <v>350</v>
      </c>
      <c r="B139" s="377" t="s">
        <v>259</v>
      </c>
      <c r="C139" s="378" t="s">
        <v>82</v>
      </c>
      <c r="D139" s="379">
        <v>0.98399999999999999</v>
      </c>
      <c r="E139" s="380"/>
    </row>
    <row r="140" spans="1:5" ht="22.5" customHeight="1" x14ac:dyDescent="0.2">
      <c r="A140" s="374" t="s">
        <v>611</v>
      </c>
      <c r="B140" s="375"/>
      <c r="C140" s="375"/>
      <c r="D140" s="375"/>
      <c r="E140" s="375"/>
    </row>
    <row r="141" spans="1:5" ht="25.5" x14ac:dyDescent="0.2">
      <c r="A141" s="376" t="s">
        <v>354</v>
      </c>
      <c r="B141" s="377" t="s">
        <v>372</v>
      </c>
      <c r="C141" s="378" t="s">
        <v>210</v>
      </c>
      <c r="D141" s="382">
        <v>1</v>
      </c>
      <c r="E141" s="380"/>
    </row>
    <row r="142" spans="1:5" x14ac:dyDescent="0.2">
      <c r="A142" s="376" t="s">
        <v>355</v>
      </c>
      <c r="B142" s="377" t="s">
        <v>375</v>
      </c>
      <c r="C142" s="378" t="s">
        <v>213</v>
      </c>
      <c r="D142" s="382">
        <v>1</v>
      </c>
      <c r="E142" s="380"/>
    </row>
    <row r="143" spans="1:5" ht="38.25" x14ac:dyDescent="0.2">
      <c r="A143" s="376" t="s">
        <v>356</v>
      </c>
      <c r="B143" s="377" t="s">
        <v>57</v>
      </c>
      <c r="C143" s="378" t="s">
        <v>58</v>
      </c>
      <c r="D143" s="382">
        <v>1</v>
      </c>
      <c r="E143" s="380"/>
    </row>
    <row r="144" spans="1:5" ht="25.5" x14ac:dyDescent="0.2">
      <c r="A144" s="376" t="s">
        <v>359</v>
      </c>
      <c r="B144" s="377" t="s">
        <v>79</v>
      </c>
      <c r="C144" s="378" t="s">
        <v>58</v>
      </c>
      <c r="D144" s="382">
        <v>2</v>
      </c>
      <c r="E144" s="380"/>
    </row>
    <row r="145" spans="1:5" x14ac:dyDescent="0.2">
      <c r="A145" s="376" t="s">
        <v>363</v>
      </c>
      <c r="B145" s="377" t="s">
        <v>81</v>
      </c>
      <c r="C145" s="378" t="s">
        <v>58</v>
      </c>
      <c r="D145" s="382">
        <v>1</v>
      </c>
      <c r="E145" s="380"/>
    </row>
    <row r="146" spans="1:5" ht="25.5" x14ac:dyDescent="0.2">
      <c r="A146" s="376" t="s">
        <v>364</v>
      </c>
      <c r="B146" s="377" t="s">
        <v>220</v>
      </c>
      <c r="C146" s="378" t="s">
        <v>58</v>
      </c>
      <c r="D146" s="382">
        <v>1</v>
      </c>
      <c r="E146" s="380"/>
    </row>
    <row r="147" spans="1:5" ht="51" x14ac:dyDescent="0.2">
      <c r="A147" s="376" t="s">
        <v>367</v>
      </c>
      <c r="B147" s="377" t="s">
        <v>226</v>
      </c>
      <c r="C147" s="378" t="s">
        <v>58</v>
      </c>
      <c r="D147" s="382">
        <v>4</v>
      </c>
      <c r="E147" s="380"/>
    </row>
    <row r="148" spans="1:5" x14ac:dyDescent="0.2">
      <c r="A148" s="376" t="s">
        <v>370</v>
      </c>
      <c r="B148" s="377" t="s">
        <v>217</v>
      </c>
      <c r="C148" s="378" t="s">
        <v>58</v>
      </c>
      <c r="D148" s="382">
        <v>6</v>
      </c>
      <c r="E148" s="380"/>
    </row>
    <row r="149" spans="1:5" x14ac:dyDescent="0.2">
      <c r="A149" s="376" t="s">
        <v>612</v>
      </c>
      <c r="B149" s="377" t="s">
        <v>103</v>
      </c>
      <c r="C149" s="378" t="s">
        <v>58</v>
      </c>
      <c r="D149" s="382">
        <v>6</v>
      </c>
      <c r="E149" s="380"/>
    </row>
    <row r="150" spans="1:5" x14ac:dyDescent="0.2">
      <c r="A150" s="376" t="s">
        <v>376</v>
      </c>
      <c r="B150" s="377" t="s">
        <v>582</v>
      </c>
      <c r="C150" s="378" t="s">
        <v>85</v>
      </c>
      <c r="D150" s="382">
        <v>2</v>
      </c>
      <c r="E150" s="380"/>
    </row>
    <row r="151" spans="1:5" x14ac:dyDescent="0.2">
      <c r="A151" s="376" t="s">
        <v>377</v>
      </c>
      <c r="B151" s="377" t="s">
        <v>613</v>
      </c>
      <c r="C151" s="378" t="s">
        <v>85</v>
      </c>
      <c r="D151" s="382">
        <v>2</v>
      </c>
      <c r="E151" s="380"/>
    </row>
    <row r="152" spans="1:5" x14ac:dyDescent="0.2">
      <c r="A152" s="376" t="s">
        <v>378</v>
      </c>
      <c r="B152" s="377" t="s">
        <v>584</v>
      </c>
      <c r="C152" s="378" t="s">
        <v>85</v>
      </c>
      <c r="D152" s="382">
        <v>1</v>
      </c>
      <c r="E152" s="380"/>
    </row>
    <row r="153" spans="1:5" x14ac:dyDescent="0.2">
      <c r="A153" s="376" t="s">
        <v>380</v>
      </c>
      <c r="B153" s="377" t="s">
        <v>585</v>
      </c>
      <c r="C153" s="378" t="s">
        <v>85</v>
      </c>
      <c r="D153" s="382">
        <v>1</v>
      </c>
      <c r="E153" s="380"/>
    </row>
    <row r="154" spans="1:5" ht="25.5" x14ac:dyDescent="0.2">
      <c r="A154" s="376" t="s">
        <v>381</v>
      </c>
      <c r="B154" s="377" t="s">
        <v>97</v>
      </c>
      <c r="C154" s="378" t="s">
        <v>58</v>
      </c>
      <c r="D154" s="382">
        <v>4</v>
      </c>
      <c r="E154" s="380"/>
    </row>
    <row r="155" spans="1:5" x14ac:dyDescent="0.2">
      <c r="A155" s="376" t="s">
        <v>382</v>
      </c>
      <c r="B155" s="377" t="s">
        <v>200</v>
      </c>
      <c r="C155" s="378" t="s">
        <v>132</v>
      </c>
      <c r="D155" s="382">
        <v>0.04</v>
      </c>
      <c r="E155" s="380"/>
    </row>
    <row r="156" spans="1:5" x14ac:dyDescent="0.2">
      <c r="A156" s="376" t="s">
        <v>383</v>
      </c>
      <c r="B156" s="377" t="s">
        <v>106</v>
      </c>
      <c r="C156" s="378" t="s">
        <v>58</v>
      </c>
      <c r="D156" s="382">
        <v>12</v>
      </c>
      <c r="E156" s="380"/>
    </row>
    <row r="157" spans="1:5" x14ac:dyDescent="0.2">
      <c r="A157" s="376" t="s">
        <v>384</v>
      </c>
      <c r="B157" s="377" t="s">
        <v>109</v>
      </c>
      <c r="C157" s="378" t="s">
        <v>58</v>
      </c>
      <c r="D157" s="382">
        <v>6</v>
      </c>
      <c r="E157" s="380"/>
    </row>
    <row r="158" spans="1:5" x14ac:dyDescent="0.2">
      <c r="A158" s="376" t="s">
        <v>385</v>
      </c>
      <c r="B158" s="377" t="s">
        <v>112</v>
      </c>
      <c r="C158" s="378" t="s">
        <v>58</v>
      </c>
      <c r="D158" s="382">
        <v>6</v>
      </c>
      <c r="E158" s="380"/>
    </row>
    <row r="159" spans="1:5" x14ac:dyDescent="0.2">
      <c r="A159" s="376" t="s">
        <v>386</v>
      </c>
      <c r="B159" s="377" t="s">
        <v>115</v>
      </c>
      <c r="C159" s="378" t="s">
        <v>58</v>
      </c>
      <c r="D159" s="382">
        <v>6</v>
      </c>
      <c r="E159" s="380"/>
    </row>
    <row r="160" spans="1:5" x14ac:dyDescent="0.2">
      <c r="A160" s="376" t="s">
        <v>387</v>
      </c>
      <c r="B160" s="377" t="s">
        <v>396</v>
      </c>
      <c r="C160" s="378" t="s">
        <v>58</v>
      </c>
      <c r="D160" s="382">
        <v>6</v>
      </c>
      <c r="E160" s="380"/>
    </row>
    <row r="161" spans="1:5" ht="19.149999999999999" customHeight="1" x14ac:dyDescent="0.2">
      <c r="A161" s="383" t="s">
        <v>397</v>
      </c>
      <c r="B161" s="384"/>
      <c r="C161" s="384"/>
      <c r="D161" s="384"/>
      <c r="E161" s="384"/>
    </row>
    <row r="162" spans="1:5" ht="25.5" x14ac:dyDescent="0.2">
      <c r="A162" s="376" t="s">
        <v>388</v>
      </c>
      <c r="B162" s="377" t="s">
        <v>245</v>
      </c>
      <c r="C162" s="378" t="s">
        <v>281</v>
      </c>
      <c r="D162" s="382">
        <v>22.5</v>
      </c>
      <c r="E162" s="380"/>
    </row>
    <row r="163" spans="1:5" ht="25.5" x14ac:dyDescent="0.2">
      <c r="A163" s="376" t="s">
        <v>389</v>
      </c>
      <c r="B163" s="377" t="s">
        <v>253</v>
      </c>
      <c r="C163" s="378" t="s">
        <v>281</v>
      </c>
      <c r="D163" s="382">
        <v>22.5</v>
      </c>
      <c r="E163" s="380"/>
    </row>
    <row r="164" spans="1:5" ht="25.5" x14ac:dyDescent="0.2">
      <c r="A164" s="376" t="s">
        <v>390</v>
      </c>
      <c r="B164" s="377" t="s">
        <v>256</v>
      </c>
      <c r="C164" s="378" t="s">
        <v>58</v>
      </c>
      <c r="D164" s="382">
        <v>3</v>
      </c>
      <c r="E164" s="380"/>
    </row>
    <row r="165" spans="1:5" ht="25.5" x14ac:dyDescent="0.2">
      <c r="A165" s="376" t="s">
        <v>391</v>
      </c>
      <c r="B165" s="377" t="s">
        <v>259</v>
      </c>
      <c r="C165" s="378" t="s">
        <v>82</v>
      </c>
      <c r="D165" s="379">
        <v>1.7999999999999999E-2</v>
      </c>
      <c r="E165" s="380"/>
    </row>
    <row r="166" spans="1:5" ht="25.5" x14ac:dyDescent="0.2">
      <c r="A166" s="376" t="s">
        <v>392</v>
      </c>
      <c r="B166" s="377" t="s">
        <v>262</v>
      </c>
      <c r="C166" s="378" t="s">
        <v>150</v>
      </c>
      <c r="D166" s="382">
        <v>17.5</v>
      </c>
      <c r="E166" s="380"/>
    </row>
    <row r="167" spans="1:5" x14ac:dyDescent="0.2">
      <c r="A167" s="376" t="s">
        <v>393</v>
      </c>
      <c r="B167" s="377" t="s">
        <v>239</v>
      </c>
      <c r="C167" s="378" t="s">
        <v>82</v>
      </c>
      <c r="D167" s="379">
        <v>2.7474999999999999E-2</v>
      </c>
      <c r="E167" s="380"/>
    </row>
    <row r="168" spans="1:5" ht="22.5" customHeight="1" x14ac:dyDescent="0.2">
      <c r="A168" s="374" t="s">
        <v>614</v>
      </c>
      <c r="B168" s="375"/>
      <c r="C168" s="375"/>
      <c r="D168" s="375"/>
      <c r="E168" s="375"/>
    </row>
    <row r="169" spans="1:5" ht="19.149999999999999" customHeight="1" x14ac:dyDescent="0.2">
      <c r="A169" s="381" t="s">
        <v>406</v>
      </c>
      <c r="B169" s="375"/>
      <c r="C169" s="375"/>
      <c r="D169" s="375"/>
      <c r="E169" s="375"/>
    </row>
    <row r="170" spans="1:5" ht="38.25" x14ac:dyDescent="0.2">
      <c r="A170" s="376" t="s">
        <v>394</v>
      </c>
      <c r="B170" s="377" t="s">
        <v>409</v>
      </c>
      <c r="C170" s="378" t="s">
        <v>58</v>
      </c>
      <c r="D170" s="382">
        <v>1</v>
      </c>
      <c r="E170" s="380"/>
    </row>
    <row r="171" spans="1:5" ht="19.149999999999999" customHeight="1" x14ac:dyDescent="0.2">
      <c r="A171" s="381" t="s">
        <v>77</v>
      </c>
      <c r="B171" s="375"/>
      <c r="C171" s="375"/>
      <c r="D171" s="375"/>
      <c r="E171" s="375"/>
    </row>
    <row r="172" spans="1:5" ht="25.5" x14ac:dyDescent="0.2">
      <c r="A172" s="376" t="s">
        <v>398</v>
      </c>
      <c r="B172" s="377" t="s">
        <v>412</v>
      </c>
      <c r="C172" s="378" t="s">
        <v>58</v>
      </c>
      <c r="D172" s="382">
        <v>2</v>
      </c>
      <c r="E172" s="380"/>
    </row>
    <row r="173" spans="1:5" x14ac:dyDescent="0.2">
      <c r="A173" s="376" t="s">
        <v>399</v>
      </c>
      <c r="B173" s="377" t="s">
        <v>615</v>
      </c>
      <c r="C173" s="378" t="s">
        <v>58</v>
      </c>
      <c r="D173" s="382">
        <v>2</v>
      </c>
      <c r="E173" s="380"/>
    </row>
    <row r="174" spans="1:5" x14ac:dyDescent="0.2">
      <c r="A174" s="376" t="s">
        <v>400</v>
      </c>
      <c r="B174" s="377" t="s">
        <v>417</v>
      </c>
      <c r="C174" s="378" t="s">
        <v>210</v>
      </c>
      <c r="D174" s="382">
        <v>2</v>
      </c>
      <c r="E174" s="380"/>
    </row>
    <row r="175" spans="1:5" x14ac:dyDescent="0.2">
      <c r="A175" s="376" t="s">
        <v>401</v>
      </c>
      <c r="B175" s="377" t="s">
        <v>616</v>
      </c>
      <c r="C175" s="378" t="s">
        <v>85</v>
      </c>
      <c r="D175" s="382">
        <v>1</v>
      </c>
      <c r="E175" s="380"/>
    </row>
    <row r="176" spans="1:5" x14ac:dyDescent="0.2">
      <c r="A176" s="376" t="s">
        <v>402</v>
      </c>
      <c r="B176" s="377" t="s">
        <v>617</v>
      </c>
      <c r="C176" s="378" t="s">
        <v>85</v>
      </c>
      <c r="D176" s="382">
        <v>3</v>
      </c>
      <c r="E176" s="380"/>
    </row>
    <row r="177" spans="1:5" x14ac:dyDescent="0.2">
      <c r="A177" s="376" t="s">
        <v>403</v>
      </c>
      <c r="B177" s="377" t="s">
        <v>618</v>
      </c>
      <c r="C177" s="378" t="s">
        <v>85</v>
      </c>
      <c r="D177" s="382">
        <v>2</v>
      </c>
      <c r="E177" s="380"/>
    </row>
    <row r="178" spans="1:5" x14ac:dyDescent="0.2">
      <c r="A178" s="376" t="s">
        <v>407</v>
      </c>
      <c r="B178" s="377" t="s">
        <v>586</v>
      </c>
      <c r="C178" s="378" t="s">
        <v>58</v>
      </c>
      <c r="D178" s="382">
        <v>1</v>
      </c>
      <c r="E178" s="380"/>
    </row>
    <row r="179" spans="1:5" ht="25.5" x14ac:dyDescent="0.2">
      <c r="A179" s="376" t="s">
        <v>410</v>
      </c>
      <c r="B179" s="377" t="s">
        <v>97</v>
      </c>
      <c r="C179" s="378" t="s">
        <v>58</v>
      </c>
      <c r="D179" s="382">
        <v>1</v>
      </c>
      <c r="E179" s="380"/>
    </row>
    <row r="180" spans="1:5" x14ac:dyDescent="0.2">
      <c r="A180" s="376" t="s">
        <v>413</v>
      </c>
      <c r="B180" s="377" t="s">
        <v>200</v>
      </c>
      <c r="C180" s="378" t="s">
        <v>132</v>
      </c>
      <c r="D180" s="382">
        <v>0.01</v>
      </c>
      <c r="E180" s="380"/>
    </row>
    <row r="181" spans="1:5" x14ac:dyDescent="0.2">
      <c r="A181" s="376" t="s">
        <v>415</v>
      </c>
      <c r="B181" s="377" t="s">
        <v>106</v>
      </c>
      <c r="C181" s="378" t="s">
        <v>58</v>
      </c>
      <c r="D181" s="382">
        <v>12</v>
      </c>
      <c r="E181" s="380"/>
    </row>
    <row r="182" spans="1:5" x14ac:dyDescent="0.2">
      <c r="A182" s="376" t="s">
        <v>418</v>
      </c>
      <c r="B182" s="377" t="s">
        <v>100</v>
      </c>
      <c r="C182" s="378" t="s">
        <v>58</v>
      </c>
      <c r="D182" s="382">
        <v>1</v>
      </c>
      <c r="E182" s="380"/>
    </row>
    <row r="183" spans="1:5" x14ac:dyDescent="0.2">
      <c r="A183" s="376" t="s">
        <v>420</v>
      </c>
      <c r="B183" s="377" t="s">
        <v>103</v>
      </c>
      <c r="C183" s="378" t="s">
        <v>58</v>
      </c>
      <c r="D183" s="382">
        <v>6</v>
      </c>
      <c r="E183" s="380"/>
    </row>
    <row r="184" spans="1:5" x14ac:dyDescent="0.2">
      <c r="A184" s="376" t="s">
        <v>422</v>
      </c>
      <c r="B184" s="377" t="s">
        <v>115</v>
      </c>
      <c r="C184" s="378" t="s">
        <v>58</v>
      </c>
      <c r="D184" s="382">
        <v>6</v>
      </c>
      <c r="E184" s="380"/>
    </row>
    <row r="185" spans="1:5" x14ac:dyDescent="0.2">
      <c r="A185" s="376" t="s">
        <v>424</v>
      </c>
      <c r="B185" s="377" t="s">
        <v>619</v>
      </c>
      <c r="C185" s="378" t="s">
        <v>85</v>
      </c>
      <c r="D185" s="382">
        <v>1</v>
      </c>
      <c r="E185" s="380"/>
    </row>
    <row r="186" spans="1:5" ht="22.5" customHeight="1" x14ac:dyDescent="0.2">
      <c r="A186" s="374" t="s">
        <v>620</v>
      </c>
      <c r="B186" s="375"/>
      <c r="C186" s="375"/>
      <c r="D186" s="375"/>
      <c r="E186" s="375"/>
    </row>
    <row r="187" spans="1:5" ht="38.25" x14ac:dyDescent="0.2">
      <c r="A187" s="376" t="s">
        <v>425</v>
      </c>
      <c r="B187" s="377" t="s">
        <v>409</v>
      </c>
      <c r="C187" s="378" t="s">
        <v>58</v>
      </c>
      <c r="D187" s="382">
        <v>1</v>
      </c>
      <c r="E187" s="380"/>
    </row>
    <row r="188" spans="1:5" ht="25.5" x14ac:dyDescent="0.2">
      <c r="A188" s="376" t="s">
        <v>426</v>
      </c>
      <c r="B188" s="377" t="s">
        <v>412</v>
      </c>
      <c r="C188" s="378" t="s">
        <v>58</v>
      </c>
      <c r="D188" s="382">
        <v>1</v>
      </c>
      <c r="E188" s="380"/>
    </row>
    <row r="189" spans="1:5" ht="25.5" x14ac:dyDescent="0.2">
      <c r="A189" s="376" t="s">
        <v>427</v>
      </c>
      <c r="B189" s="377" t="s">
        <v>439</v>
      </c>
      <c r="C189" s="378" t="s">
        <v>58</v>
      </c>
      <c r="D189" s="382">
        <v>3</v>
      </c>
      <c r="E189" s="380"/>
    </row>
    <row r="190" spans="1:5" x14ac:dyDescent="0.2">
      <c r="A190" s="376" t="s">
        <v>428</v>
      </c>
      <c r="B190" s="377" t="s">
        <v>621</v>
      </c>
      <c r="C190" s="378" t="s">
        <v>58</v>
      </c>
      <c r="D190" s="382">
        <v>1</v>
      </c>
      <c r="E190" s="380"/>
    </row>
    <row r="191" spans="1:5" x14ac:dyDescent="0.2">
      <c r="A191" s="376" t="s">
        <v>429</v>
      </c>
      <c r="B191" s="377" t="s">
        <v>444</v>
      </c>
      <c r="C191" s="378" t="s">
        <v>58</v>
      </c>
      <c r="D191" s="382">
        <v>2</v>
      </c>
      <c r="E191" s="380"/>
    </row>
    <row r="192" spans="1:5" x14ac:dyDescent="0.2">
      <c r="A192" s="376" t="s">
        <v>430</v>
      </c>
      <c r="B192" s="377" t="s">
        <v>622</v>
      </c>
      <c r="C192" s="378" t="s">
        <v>85</v>
      </c>
      <c r="D192" s="382">
        <v>1</v>
      </c>
      <c r="E192" s="380"/>
    </row>
    <row r="193" spans="1:5" x14ac:dyDescent="0.2">
      <c r="A193" s="376" t="s">
        <v>431</v>
      </c>
      <c r="B193" s="377" t="s">
        <v>618</v>
      </c>
      <c r="C193" s="378" t="s">
        <v>85</v>
      </c>
      <c r="D193" s="382">
        <v>2</v>
      </c>
      <c r="E193" s="380"/>
    </row>
    <row r="194" spans="1:5" x14ac:dyDescent="0.2">
      <c r="A194" s="376" t="s">
        <v>435</v>
      </c>
      <c r="B194" s="377" t="s">
        <v>623</v>
      </c>
      <c r="C194" s="378" t="s">
        <v>58</v>
      </c>
      <c r="D194" s="382">
        <v>1</v>
      </c>
      <c r="E194" s="380"/>
    </row>
    <row r="195" spans="1:5" ht="25.5" x14ac:dyDescent="0.2">
      <c r="A195" s="376" t="s">
        <v>436</v>
      </c>
      <c r="B195" s="377" t="s">
        <v>97</v>
      </c>
      <c r="C195" s="378" t="s">
        <v>58</v>
      </c>
      <c r="D195" s="382">
        <v>1</v>
      </c>
      <c r="E195" s="380"/>
    </row>
    <row r="196" spans="1:5" x14ac:dyDescent="0.2">
      <c r="A196" s="376" t="s">
        <v>437</v>
      </c>
      <c r="B196" s="377" t="s">
        <v>200</v>
      </c>
      <c r="C196" s="378" t="s">
        <v>58</v>
      </c>
      <c r="D196" s="382">
        <v>1</v>
      </c>
      <c r="E196" s="380"/>
    </row>
    <row r="197" spans="1:5" x14ac:dyDescent="0.2">
      <c r="A197" s="376" t="s">
        <v>440</v>
      </c>
      <c r="B197" s="377" t="s">
        <v>103</v>
      </c>
      <c r="C197" s="378" t="s">
        <v>58</v>
      </c>
      <c r="D197" s="382">
        <v>3</v>
      </c>
      <c r="E197" s="380"/>
    </row>
    <row r="198" spans="1:5" x14ac:dyDescent="0.2">
      <c r="A198" s="376" t="s">
        <v>443</v>
      </c>
      <c r="B198" s="377" t="s">
        <v>106</v>
      </c>
      <c r="C198" s="378" t="s">
        <v>58</v>
      </c>
      <c r="D198" s="382">
        <v>12</v>
      </c>
      <c r="E198" s="380"/>
    </row>
    <row r="199" spans="1:5" x14ac:dyDescent="0.2">
      <c r="A199" s="376" t="s">
        <v>445</v>
      </c>
      <c r="B199" s="377" t="s">
        <v>109</v>
      </c>
      <c r="C199" s="378" t="s">
        <v>58</v>
      </c>
      <c r="D199" s="382">
        <v>3</v>
      </c>
      <c r="E199" s="380"/>
    </row>
    <row r="200" spans="1:5" x14ac:dyDescent="0.2">
      <c r="A200" s="376" t="s">
        <v>446</v>
      </c>
      <c r="B200" s="377" t="s">
        <v>112</v>
      </c>
      <c r="C200" s="378" t="s">
        <v>58</v>
      </c>
      <c r="D200" s="382">
        <v>3</v>
      </c>
      <c r="E200" s="380"/>
    </row>
    <row r="201" spans="1:5" x14ac:dyDescent="0.2">
      <c r="A201" s="376" t="s">
        <v>447</v>
      </c>
      <c r="B201" s="377" t="s">
        <v>115</v>
      </c>
      <c r="C201" s="378" t="s">
        <v>58</v>
      </c>
      <c r="D201" s="382">
        <v>3</v>
      </c>
      <c r="E201" s="380"/>
    </row>
    <row r="202" spans="1:5" x14ac:dyDescent="0.2">
      <c r="A202" s="376" t="s">
        <v>449</v>
      </c>
      <c r="B202" s="377" t="s">
        <v>624</v>
      </c>
      <c r="C202" s="378" t="s">
        <v>58</v>
      </c>
      <c r="D202" s="382">
        <v>1</v>
      </c>
      <c r="E202" s="380"/>
    </row>
    <row r="203" spans="1:5" x14ac:dyDescent="0.2">
      <c r="A203" s="376" t="s">
        <v>450</v>
      </c>
      <c r="B203" s="377" t="s">
        <v>625</v>
      </c>
      <c r="C203" s="378" t="s">
        <v>58</v>
      </c>
      <c r="D203" s="382">
        <v>3</v>
      </c>
      <c r="E203" s="380"/>
    </row>
    <row r="204" spans="1:5" x14ac:dyDescent="0.2">
      <c r="A204" s="376" t="s">
        <v>451</v>
      </c>
      <c r="B204" s="377" t="s">
        <v>626</v>
      </c>
      <c r="C204" s="378" t="s">
        <v>85</v>
      </c>
      <c r="D204" s="382">
        <v>2</v>
      </c>
      <c r="E204" s="380"/>
    </row>
    <row r="205" spans="1:5" x14ac:dyDescent="0.2">
      <c r="A205" s="376" t="s">
        <v>452</v>
      </c>
      <c r="B205" s="377" t="s">
        <v>627</v>
      </c>
      <c r="C205" s="378" t="s">
        <v>85</v>
      </c>
      <c r="D205" s="382">
        <v>2</v>
      </c>
      <c r="E205" s="380"/>
    </row>
    <row r="206" spans="1:5" ht="13.5" thickBot="1" x14ac:dyDescent="0.25">
      <c r="A206" s="376" t="s">
        <v>453</v>
      </c>
      <c r="B206" s="385" t="s">
        <v>586</v>
      </c>
      <c r="C206" s="386" t="s">
        <v>58</v>
      </c>
      <c r="D206" s="387">
        <v>4</v>
      </c>
      <c r="E206" s="388"/>
    </row>
    <row r="207" spans="1:5" ht="15.75" thickBot="1" x14ac:dyDescent="0.25">
      <c r="A207" s="389" t="s">
        <v>628</v>
      </c>
      <c r="B207" s="390"/>
      <c r="C207" s="390"/>
      <c r="D207" s="390"/>
      <c r="E207" s="391"/>
    </row>
    <row r="208" spans="1:5" ht="19.149999999999999" customHeight="1" x14ac:dyDescent="0.2">
      <c r="A208" s="374" t="s">
        <v>629</v>
      </c>
      <c r="B208" s="392"/>
      <c r="C208" s="392"/>
      <c r="D208" s="392"/>
      <c r="E208" s="392"/>
    </row>
    <row r="209" spans="1:5" ht="25.5" x14ac:dyDescent="0.2">
      <c r="A209" s="376" t="s">
        <v>454</v>
      </c>
      <c r="B209" s="377" t="s">
        <v>497</v>
      </c>
      <c r="C209" s="378" t="s">
        <v>58</v>
      </c>
      <c r="D209" s="379">
        <v>12</v>
      </c>
      <c r="E209" s="380"/>
    </row>
    <row r="210" spans="1:5" ht="38.25" x14ac:dyDescent="0.2">
      <c r="A210" s="376" t="s">
        <v>455</v>
      </c>
      <c r="B210" s="377" t="s">
        <v>503</v>
      </c>
      <c r="C210" s="378" t="s">
        <v>58</v>
      </c>
      <c r="D210" s="379">
        <v>12</v>
      </c>
      <c r="E210" s="380"/>
    </row>
    <row r="211" spans="1:5" ht="25.5" x14ac:dyDescent="0.2">
      <c r="A211" s="376" t="s">
        <v>456</v>
      </c>
      <c r="B211" s="377" t="s">
        <v>505</v>
      </c>
      <c r="C211" s="378" t="s">
        <v>509</v>
      </c>
      <c r="D211" s="379">
        <v>12</v>
      </c>
      <c r="E211" s="380"/>
    </row>
    <row r="212" spans="1:5" ht="25.5" x14ac:dyDescent="0.2">
      <c r="A212" s="376" t="s">
        <v>459</v>
      </c>
      <c r="B212" s="377" t="s">
        <v>508</v>
      </c>
      <c r="C212" s="378" t="s">
        <v>509</v>
      </c>
      <c r="D212" s="382">
        <v>12</v>
      </c>
      <c r="E212" s="380"/>
    </row>
    <row r="213" spans="1:5" x14ac:dyDescent="0.2">
      <c r="A213" s="376" t="s">
        <v>461</v>
      </c>
      <c r="B213" s="377" t="s">
        <v>511</v>
      </c>
      <c r="C213" s="378" t="s">
        <v>509</v>
      </c>
      <c r="D213" s="382">
        <v>12</v>
      </c>
      <c r="E213" s="380"/>
    </row>
    <row r="214" spans="1:5" ht="19.149999999999999" customHeight="1" x14ac:dyDescent="0.2">
      <c r="A214" s="374" t="s">
        <v>630</v>
      </c>
      <c r="B214" s="392"/>
      <c r="C214" s="392"/>
      <c r="D214" s="392"/>
      <c r="E214" s="392"/>
    </row>
    <row r="215" spans="1:5" ht="25.5" x14ac:dyDescent="0.2">
      <c r="A215" s="376" t="s">
        <v>456</v>
      </c>
      <c r="B215" s="377" t="s">
        <v>508</v>
      </c>
      <c r="C215" s="378" t="s">
        <v>509</v>
      </c>
      <c r="D215" s="379">
        <v>12</v>
      </c>
      <c r="E215" s="380"/>
    </row>
    <row r="216" spans="1:5" ht="25.5" x14ac:dyDescent="0.2">
      <c r="A216" s="376" t="s">
        <v>459</v>
      </c>
      <c r="B216" s="377" t="s">
        <v>505</v>
      </c>
      <c r="C216" s="378" t="s">
        <v>509</v>
      </c>
      <c r="D216" s="379">
        <v>12</v>
      </c>
      <c r="E216" s="380"/>
    </row>
    <row r="217" spans="1:5" x14ac:dyDescent="0.2">
      <c r="A217" s="376" t="s">
        <v>461</v>
      </c>
      <c r="B217" s="377" t="s">
        <v>511</v>
      </c>
      <c r="C217" s="378" t="s">
        <v>509</v>
      </c>
      <c r="D217" s="379">
        <v>12</v>
      </c>
      <c r="E217" s="380"/>
    </row>
    <row r="218" spans="1:5" ht="22.5" customHeight="1" x14ac:dyDescent="0.2">
      <c r="A218" s="374" t="s">
        <v>631</v>
      </c>
      <c r="B218" s="375"/>
      <c r="C218" s="375"/>
      <c r="D218" s="375"/>
      <c r="E218" s="375"/>
    </row>
    <row r="219" spans="1:5" ht="25.5" x14ac:dyDescent="0.2">
      <c r="A219" s="376" t="s">
        <v>632</v>
      </c>
      <c r="B219" s="377" t="s">
        <v>505</v>
      </c>
      <c r="C219" s="378" t="s">
        <v>509</v>
      </c>
      <c r="D219" s="379">
        <v>146</v>
      </c>
      <c r="E219" s="380"/>
    </row>
    <row r="220" spans="1:5" ht="25.5" x14ac:dyDescent="0.2">
      <c r="A220" s="376" t="s">
        <v>633</v>
      </c>
      <c r="B220" s="377" t="s">
        <v>508</v>
      </c>
      <c r="C220" s="378" t="s">
        <v>509</v>
      </c>
      <c r="D220" s="382">
        <v>146</v>
      </c>
      <c r="E220" s="380"/>
    </row>
    <row r="221" spans="1:5" x14ac:dyDescent="0.2">
      <c r="A221" s="376" t="s">
        <v>634</v>
      </c>
      <c r="B221" s="377" t="s">
        <v>511</v>
      </c>
      <c r="C221" s="378" t="s">
        <v>509</v>
      </c>
      <c r="D221" s="379">
        <v>10</v>
      </c>
      <c r="E221" s="380"/>
    </row>
    <row r="222" spans="1:5" ht="25.5" x14ac:dyDescent="0.2">
      <c r="A222" s="376" t="s">
        <v>635</v>
      </c>
      <c r="B222" s="377" t="s">
        <v>518</v>
      </c>
      <c r="C222" s="378" t="s">
        <v>519</v>
      </c>
      <c r="D222" s="382">
        <v>392</v>
      </c>
      <c r="E222" s="380"/>
    </row>
    <row r="223" spans="1:5" ht="19.149999999999999" customHeight="1" x14ac:dyDescent="0.2">
      <c r="A223" s="374" t="s">
        <v>636</v>
      </c>
      <c r="B223" s="392"/>
      <c r="C223" s="392"/>
      <c r="D223" s="392"/>
      <c r="E223" s="392"/>
    </row>
    <row r="224" spans="1:5" ht="25.5" x14ac:dyDescent="0.2">
      <c r="A224" s="376" t="s">
        <v>637</v>
      </c>
      <c r="B224" s="377" t="s">
        <v>523</v>
      </c>
      <c r="C224" s="378" t="s">
        <v>58</v>
      </c>
      <c r="D224" s="379">
        <v>6</v>
      </c>
      <c r="E224" s="380"/>
    </row>
    <row r="225" spans="1:5" ht="38.25" x14ac:dyDescent="0.2">
      <c r="A225" s="376" t="s">
        <v>638</v>
      </c>
      <c r="B225" s="377" t="s">
        <v>525</v>
      </c>
      <c r="C225" s="378" t="s">
        <v>519</v>
      </c>
      <c r="D225" s="379">
        <v>18</v>
      </c>
      <c r="E225" s="380"/>
    </row>
    <row r="226" spans="1:5" ht="25.5" x14ac:dyDescent="0.2">
      <c r="A226" s="376" t="s">
        <v>639</v>
      </c>
      <c r="B226" s="377" t="s">
        <v>527</v>
      </c>
      <c r="C226" s="378" t="s">
        <v>509</v>
      </c>
      <c r="D226" s="379">
        <v>18</v>
      </c>
      <c r="E226" s="380"/>
    </row>
    <row r="227" spans="1:5" x14ac:dyDescent="0.2">
      <c r="A227" s="376" t="s">
        <v>640</v>
      </c>
      <c r="B227" s="377" t="s">
        <v>529</v>
      </c>
      <c r="C227" s="378" t="s">
        <v>519</v>
      </c>
      <c r="D227" s="379">
        <v>6</v>
      </c>
      <c r="E227" s="380"/>
    </row>
    <row r="228" spans="1:5" ht="25.5" x14ac:dyDescent="0.2">
      <c r="A228" s="376" t="s">
        <v>641</v>
      </c>
      <c r="B228" s="377" t="s">
        <v>531</v>
      </c>
      <c r="C228" s="378" t="s">
        <v>519</v>
      </c>
      <c r="D228" s="379">
        <v>18</v>
      </c>
      <c r="E228" s="380"/>
    </row>
    <row r="229" spans="1:5" ht="25.5" x14ac:dyDescent="0.2">
      <c r="A229" s="376" t="s">
        <v>642</v>
      </c>
      <c r="B229" s="377" t="s">
        <v>505</v>
      </c>
      <c r="C229" s="378" t="s">
        <v>509</v>
      </c>
      <c r="D229" s="379">
        <v>24</v>
      </c>
      <c r="E229" s="380"/>
    </row>
    <row r="230" spans="1:5" x14ac:dyDescent="0.2">
      <c r="A230" s="376" t="s">
        <v>643</v>
      </c>
      <c r="B230" s="377" t="s">
        <v>533</v>
      </c>
      <c r="C230" s="378" t="s">
        <v>58</v>
      </c>
      <c r="D230" s="379">
        <v>48</v>
      </c>
      <c r="E230" s="380"/>
    </row>
    <row r="231" spans="1:5" ht="76.5" x14ac:dyDescent="0.2">
      <c r="A231" s="376" t="s">
        <v>644</v>
      </c>
      <c r="B231" s="377" t="s">
        <v>535</v>
      </c>
      <c r="C231" s="378" t="s">
        <v>58</v>
      </c>
      <c r="D231" s="379">
        <v>6</v>
      </c>
      <c r="E231" s="380"/>
    </row>
    <row r="232" spans="1:5" ht="25.5" x14ac:dyDescent="0.2">
      <c r="A232" s="376" t="s">
        <v>645</v>
      </c>
      <c r="B232" s="377" t="s">
        <v>508</v>
      </c>
      <c r="C232" s="378" t="s">
        <v>509</v>
      </c>
      <c r="D232" s="379">
        <v>6</v>
      </c>
      <c r="E232" s="380"/>
    </row>
    <row r="233" spans="1:5" x14ac:dyDescent="0.2">
      <c r="A233" s="376" t="s">
        <v>646</v>
      </c>
      <c r="B233" s="377" t="s">
        <v>511</v>
      </c>
      <c r="C233" s="378" t="s">
        <v>509</v>
      </c>
      <c r="D233" s="379">
        <v>6</v>
      </c>
      <c r="E233" s="380"/>
    </row>
    <row r="234" spans="1:5" ht="19.149999999999999" customHeight="1" x14ac:dyDescent="0.2">
      <c r="A234" s="374" t="s">
        <v>647</v>
      </c>
      <c r="B234" s="392"/>
      <c r="C234" s="392"/>
      <c r="D234" s="392"/>
      <c r="E234" s="392"/>
    </row>
    <row r="235" spans="1:5" ht="38.25" x14ac:dyDescent="0.2">
      <c r="A235" s="376" t="s">
        <v>648</v>
      </c>
      <c r="B235" s="377" t="s">
        <v>525</v>
      </c>
      <c r="C235" s="378" t="s">
        <v>519</v>
      </c>
      <c r="D235" s="382">
        <v>6</v>
      </c>
      <c r="E235" s="380"/>
    </row>
    <row r="236" spans="1:5" ht="25.5" x14ac:dyDescent="0.2">
      <c r="A236" s="376" t="s">
        <v>649</v>
      </c>
      <c r="B236" s="377" t="s">
        <v>505</v>
      </c>
      <c r="C236" s="378" t="s">
        <v>509</v>
      </c>
      <c r="D236" s="379">
        <v>12</v>
      </c>
      <c r="E236" s="380"/>
    </row>
    <row r="237" spans="1:5" ht="76.5" x14ac:dyDescent="0.2">
      <c r="A237" s="376" t="s">
        <v>650</v>
      </c>
      <c r="B237" s="377" t="s">
        <v>535</v>
      </c>
      <c r="C237" s="378" t="s">
        <v>58</v>
      </c>
      <c r="D237" s="382">
        <v>2</v>
      </c>
      <c r="E237" s="380"/>
    </row>
    <row r="238" spans="1:5" ht="25.5" x14ac:dyDescent="0.2">
      <c r="A238" s="376" t="s">
        <v>651</v>
      </c>
      <c r="B238" s="377" t="s">
        <v>539</v>
      </c>
      <c r="C238" s="378" t="s">
        <v>509</v>
      </c>
      <c r="D238" s="382">
        <v>1</v>
      </c>
      <c r="E238" s="380"/>
    </row>
    <row r="239" spans="1:5" x14ac:dyDescent="0.2">
      <c r="A239" s="393"/>
      <c r="B239" s="352"/>
      <c r="C239" s="394"/>
      <c r="D239" s="395"/>
      <c r="E239" s="396"/>
    </row>
    <row r="240" spans="1:5" x14ac:dyDescent="0.2">
      <c r="A240" s="393"/>
      <c r="B240" s="352"/>
      <c r="C240" s="394"/>
      <c r="D240" s="395"/>
      <c r="E240" s="396"/>
    </row>
    <row r="241" spans="2:2" x14ac:dyDescent="0.2">
      <c r="B241" s="348" t="s">
        <v>652</v>
      </c>
    </row>
  </sheetData>
  <mergeCells count="38">
    <mergeCell ref="A223:E223"/>
    <mergeCell ref="A234:E234"/>
    <mergeCell ref="A171:E171"/>
    <mergeCell ref="A186:E186"/>
    <mergeCell ref="A207:E207"/>
    <mergeCell ref="A208:E208"/>
    <mergeCell ref="A214:E214"/>
    <mergeCell ref="A218:E218"/>
    <mergeCell ref="A131:E131"/>
    <mergeCell ref="A132:E132"/>
    <mergeCell ref="A140:E140"/>
    <mergeCell ref="A161:E161"/>
    <mergeCell ref="A168:E168"/>
    <mergeCell ref="A169:E169"/>
    <mergeCell ref="A83:E83"/>
    <mergeCell ref="A85:E85"/>
    <mergeCell ref="A100:E100"/>
    <mergeCell ref="A101:E101"/>
    <mergeCell ref="A108:E108"/>
    <mergeCell ref="A123:E123"/>
    <mergeCell ref="A53:E53"/>
    <mergeCell ref="A55:E55"/>
    <mergeCell ref="A57:E57"/>
    <mergeCell ref="A73:E73"/>
    <mergeCell ref="A75:E75"/>
    <mergeCell ref="A82:E82"/>
    <mergeCell ref="A34:E34"/>
    <mergeCell ref="A42:E42"/>
    <mergeCell ref="A43:E43"/>
    <mergeCell ref="A46:E46"/>
    <mergeCell ref="A48:E48"/>
    <mergeCell ref="A50:E50"/>
    <mergeCell ref="A7:E7"/>
    <mergeCell ref="A8:E8"/>
    <mergeCell ref="A13:E13"/>
    <mergeCell ref="A14:E14"/>
    <mergeCell ref="A16:E16"/>
    <mergeCell ref="A32:E32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E4D45-F8AA-4B32-91F1-10BD324276EB}">
  <dimension ref="A1:G76"/>
  <sheetViews>
    <sheetView showGridLines="0" view="pageBreakPreview" zoomScaleNormal="100" zoomScaleSheetLayoutView="100" workbookViewId="0">
      <selection activeCell="B9" sqref="B9"/>
    </sheetView>
  </sheetViews>
  <sheetFormatPr defaultRowHeight="12.75" x14ac:dyDescent="0.2"/>
  <cols>
    <col min="1" max="1" width="6" style="398" customWidth="1"/>
    <col min="2" max="2" width="38.42578125" style="398" customWidth="1"/>
    <col min="3" max="3" width="13.42578125" style="398" customWidth="1"/>
    <col min="4" max="4" width="16" style="398" customWidth="1"/>
    <col min="5" max="5" width="17.42578125" style="398" customWidth="1"/>
    <col min="6" max="6" width="16.85546875" style="398" customWidth="1"/>
    <col min="7" max="7" width="19.28515625" style="398" customWidth="1"/>
    <col min="8" max="16384" width="9.140625" style="398"/>
  </cols>
  <sheetData>
    <row r="1" spans="1:7" x14ac:dyDescent="0.2">
      <c r="C1" s="399" t="s">
        <v>653</v>
      </c>
    </row>
    <row r="2" spans="1:7" x14ac:dyDescent="0.2">
      <c r="C2" s="398" t="s">
        <v>475</v>
      </c>
    </row>
    <row r="5" spans="1:7" ht="15.75" x14ac:dyDescent="0.2">
      <c r="B5" s="400" t="s">
        <v>654</v>
      </c>
    </row>
    <row r="6" spans="1:7" x14ac:dyDescent="0.2">
      <c r="B6" s="401"/>
    </row>
    <row r="8" spans="1:7" ht="26.25" customHeight="1" x14ac:dyDescent="0.2">
      <c r="A8" s="402" t="s">
        <v>655</v>
      </c>
      <c r="B8" s="403" t="s">
        <v>656</v>
      </c>
      <c r="C8" s="403"/>
      <c r="D8" s="403"/>
      <c r="E8" s="404"/>
      <c r="F8" s="405"/>
    </row>
    <row r="10" spans="1:7" x14ac:dyDescent="0.2">
      <c r="A10" s="406" t="s">
        <v>42</v>
      </c>
      <c r="B10" s="406" t="s">
        <v>657</v>
      </c>
      <c r="C10" s="406" t="s">
        <v>658</v>
      </c>
      <c r="D10" s="406" t="s">
        <v>578</v>
      </c>
    </row>
    <row r="11" spans="1:7" x14ac:dyDescent="0.2">
      <c r="A11" s="407"/>
      <c r="B11" s="407"/>
      <c r="C11" s="407"/>
      <c r="D11" s="407"/>
    </row>
    <row r="12" spans="1:7" x14ac:dyDescent="0.2">
      <c r="A12" s="408">
        <v>1</v>
      </c>
      <c r="B12" s="408">
        <v>2</v>
      </c>
      <c r="C12" s="408">
        <v>3</v>
      </c>
      <c r="D12" s="408">
        <v>4</v>
      </c>
    </row>
    <row r="13" spans="1:7" ht="21" customHeight="1" x14ac:dyDescent="0.2">
      <c r="A13" s="409" t="s">
        <v>659</v>
      </c>
      <c r="B13" s="409"/>
      <c r="C13" s="409"/>
      <c r="D13" s="409"/>
      <c r="E13" s="410"/>
      <c r="F13" s="410"/>
      <c r="G13" s="410"/>
    </row>
    <row r="14" spans="1:7" ht="21" customHeight="1" thickBot="1" x14ac:dyDescent="0.25">
      <c r="A14" s="411" t="s">
        <v>660</v>
      </c>
      <c r="B14" s="411"/>
      <c r="C14" s="411"/>
      <c r="D14" s="411"/>
      <c r="E14" s="410"/>
      <c r="F14" s="410"/>
      <c r="G14" s="410"/>
    </row>
    <row r="15" spans="1:7" ht="38.25" x14ac:dyDescent="0.2">
      <c r="A15" s="412">
        <v>1</v>
      </c>
      <c r="B15" s="413" t="s">
        <v>661</v>
      </c>
      <c r="C15" s="414" t="s">
        <v>82</v>
      </c>
      <c r="D15" s="415">
        <v>4.2000000000000003E-2</v>
      </c>
      <c r="E15" s="410"/>
      <c r="F15" s="410"/>
      <c r="G15" s="410"/>
    </row>
    <row r="16" spans="1:7" x14ac:dyDescent="0.2">
      <c r="A16" s="416">
        <v>2</v>
      </c>
      <c r="B16" s="417" t="s">
        <v>662</v>
      </c>
      <c r="C16" s="418" t="s">
        <v>82</v>
      </c>
      <c r="D16" s="419">
        <v>3.6982999999999999E-3</v>
      </c>
      <c r="E16" s="410"/>
      <c r="F16" s="410"/>
      <c r="G16" s="410"/>
    </row>
    <row r="17" spans="1:7" ht="25.5" x14ac:dyDescent="0.2">
      <c r="A17" s="416">
        <v>3</v>
      </c>
      <c r="B17" s="417" t="s">
        <v>663</v>
      </c>
      <c r="C17" s="418" t="s">
        <v>82</v>
      </c>
      <c r="D17" s="419">
        <v>5.7799999999999997E-2</v>
      </c>
      <c r="E17" s="410"/>
      <c r="F17" s="410"/>
      <c r="G17" s="410"/>
    </row>
    <row r="18" spans="1:7" x14ac:dyDescent="0.2">
      <c r="A18" s="416">
        <v>4</v>
      </c>
      <c r="B18" s="417" t="s">
        <v>664</v>
      </c>
      <c r="C18" s="418" t="s">
        <v>665</v>
      </c>
      <c r="D18" s="419">
        <v>0.75</v>
      </c>
      <c r="E18" s="410"/>
      <c r="F18" s="410"/>
      <c r="G18" s="410"/>
    </row>
    <row r="19" spans="1:7" ht="25.5" x14ac:dyDescent="0.2">
      <c r="A19" s="416">
        <v>5</v>
      </c>
      <c r="B19" s="417" t="s">
        <v>666</v>
      </c>
      <c r="C19" s="418" t="s">
        <v>665</v>
      </c>
      <c r="D19" s="419">
        <v>24.515499999999999</v>
      </c>
      <c r="E19" s="410"/>
      <c r="F19" s="410"/>
      <c r="G19" s="410"/>
    </row>
    <row r="20" spans="1:7" x14ac:dyDescent="0.2">
      <c r="A20" s="416">
        <v>6</v>
      </c>
      <c r="B20" s="417" t="s">
        <v>667</v>
      </c>
      <c r="C20" s="418" t="s">
        <v>82</v>
      </c>
      <c r="D20" s="419">
        <v>6.9119999999999997E-3</v>
      </c>
      <c r="E20" s="410"/>
      <c r="F20" s="410"/>
      <c r="G20" s="410"/>
    </row>
    <row r="21" spans="1:7" ht="27.75" customHeight="1" x14ac:dyDescent="0.2">
      <c r="A21" s="416">
        <v>7</v>
      </c>
      <c r="B21" s="420" t="s">
        <v>668</v>
      </c>
      <c r="C21" s="418" t="s">
        <v>58</v>
      </c>
      <c r="D21" s="419">
        <v>370.26</v>
      </c>
      <c r="E21" s="410"/>
      <c r="F21" s="410"/>
      <c r="G21" s="410"/>
    </row>
    <row r="22" spans="1:7" x14ac:dyDescent="0.2">
      <c r="A22" s="416">
        <v>8</v>
      </c>
      <c r="B22" s="417" t="s">
        <v>669</v>
      </c>
      <c r="C22" s="418" t="s">
        <v>132</v>
      </c>
      <c r="D22" s="419">
        <v>8.34</v>
      </c>
      <c r="E22" s="410"/>
      <c r="F22" s="410"/>
      <c r="G22" s="410"/>
    </row>
    <row r="23" spans="1:7" ht="63.75" x14ac:dyDescent="0.2">
      <c r="A23" s="416">
        <v>9</v>
      </c>
      <c r="B23" s="417" t="s">
        <v>149</v>
      </c>
      <c r="C23" s="418" t="s">
        <v>150</v>
      </c>
      <c r="D23" s="419">
        <v>16464</v>
      </c>
      <c r="E23" s="410"/>
      <c r="F23" s="410"/>
      <c r="G23" s="410"/>
    </row>
    <row r="24" spans="1:7" ht="25.5" x14ac:dyDescent="0.2">
      <c r="A24" s="416">
        <v>10</v>
      </c>
      <c r="B24" s="417" t="s">
        <v>297</v>
      </c>
      <c r="C24" s="418" t="s">
        <v>210</v>
      </c>
      <c r="D24" s="419">
        <v>6</v>
      </c>
      <c r="E24" s="410"/>
      <c r="F24" s="410"/>
      <c r="G24" s="410"/>
    </row>
    <row r="25" spans="1:7" x14ac:dyDescent="0.2">
      <c r="A25" s="416">
        <v>11</v>
      </c>
      <c r="B25" s="417" t="s">
        <v>670</v>
      </c>
      <c r="C25" s="418" t="s">
        <v>85</v>
      </c>
      <c r="D25" s="419">
        <v>4</v>
      </c>
      <c r="E25" s="410"/>
      <c r="F25" s="410"/>
      <c r="G25" s="410"/>
    </row>
    <row r="26" spans="1:7" x14ac:dyDescent="0.2">
      <c r="A26" s="416">
        <v>12</v>
      </c>
      <c r="B26" s="417" t="s">
        <v>671</v>
      </c>
      <c r="C26" s="418" t="s">
        <v>85</v>
      </c>
      <c r="D26" s="419">
        <v>17</v>
      </c>
      <c r="E26" s="410"/>
      <c r="F26" s="410"/>
      <c r="G26" s="410"/>
    </row>
    <row r="27" spans="1:7" x14ac:dyDescent="0.2">
      <c r="A27" s="416">
        <v>13</v>
      </c>
      <c r="B27" s="417" t="s">
        <v>672</v>
      </c>
      <c r="C27" s="418" t="s">
        <v>85</v>
      </c>
      <c r="D27" s="419">
        <v>4</v>
      </c>
      <c r="E27" s="410"/>
      <c r="F27" s="410"/>
      <c r="G27" s="410"/>
    </row>
    <row r="28" spans="1:7" x14ac:dyDescent="0.2">
      <c r="A28" s="416">
        <v>14</v>
      </c>
      <c r="B28" s="417" t="s">
        <v>673</v>
      </c>
      <c r="C28" s="418" t="s">
        <v>58</v>
      </c>
      <c r="D28" s="419">
        <v>24</v>
      </c>
      <c r="E28" s="410"/>
      <c r="F28" s="410"/>
      <c r="G28" s="410"/>
    </row>
    <row r="29" spans="1:7" x14ac:dyDescent="0.2">
      <c r="A29" s="416">
        <v>15</v>
      </c>
      <c r="B29" s="417" t="s">
        <v>674</v>
      </c>
      <c r="C29" s="418" t="s">
        <v>58</v>
      </c>
      <c r="D29" s="419">
        <v>98</v>
      </c>
      <c r="E29" s="410"/>
      <c r="F29" s="410"/>
      <c r="G29" s="410"/>
    </row>
    <row r="30" spans="1:7" x14ac:dyDescent="0.2">
      <c r="A30" s="416">
        <v>16</v>
      </c>
      <c r="B30" s="417" t="s">
        <v>675</v>
      </c>
      <c r="C30" s="418" t="s">
        <v>85</v>
      </c>
      <c r="D30" s="419">
        <v>1</v>
      </c>
      <c r="E30" s="410"/>
      <c r="F30" s="410"/>
      <c r="G30" s="410"/>
    </row>
    <row r="31" spans="1:7" x14ac:dyDescent="0.2">
      <c r="A31" s="416">
        <v>17</v>
      </c>
      <c r="B31" s="417" t="s">
        <v>676</v>
      </c>
      <c r="C31" s="418" t="s">
        <v>85</v>
      </c>
      <c r="D31" s="419">
        <v>6</v>
      </c>
      <c r="E31" s="410"/>
      <c r="F31" s="410"/>
      <c r="G31" s="410"/>
    </row>
    <row r="32" spans="1:7" x14ac:dyDescent="0.2">
      <c r="A32" s="416">
        <v>18</v>
      </c>
      <c r="B32" s="417" t="s">
        <v>677</v>
      </c>
      <c r="C32" s="418" t="s">
        <v>85</v>
      </c>
      <c r="D32" s="419">
        <v>1</v>
      </c>
      <c r="E32" s="410"/>
      <c r="F32" s="410"/>
      <c r="G32" s="410"/>
    </row>
    <row r="33" spans="1:7" x14ac:dyDescent="0.2">
      <c r="A33" s="416">
        <v>19</v>
      </c>
      <c r="B33" s="417" t="s">
        <v>678</v>
      </c>
      <c r="C33" s="418" t="s">
        <v>85</v>
      </c>
      <c r="D33" s="419">
        <v>34</v>
      </c>
      <c r="E33" s="410"/>
      <c r="F33" s="410"/>
      <c r="G33" s="410"/>
    </row>
    <row r="34" spans="1:7" x14ac:dyDescent="0.2">
      <c r="A34" s="416">
        <v>20</v>
      </c>
      <c r="B34" s="417" t="s">
        <v>679</v>
      </c>
      <c r="C34" s="418" t="s">
        <v>85</v>
      </c>
      <c r="D34" s="419">
        <v>18</v>
      </c>
      <c r="E34" s="410"/>
      <c r="F34" s="410"/>
      <c r="G34" s="410"/>
    </row>
    <row r="35" spans="1:7" x14ac:dyDescent="0.2">
      <c r="A35" s="416">
        <v>21</v>
      </c>
      <c r="B35" s="417" t="s">
        <v>680</v>
      </c>
      <c r="C35" s="418" t="s">
        <v>85</v>
      </c>
      <c r="D35" s="419">
        <v>23</v>
      </c>
      <c r="E35" s="410"/>
      <c r="F35" s="410"/>
      <c r="G35" s="410"/>
    </row>
    <row r="36" spans="1:7" x14ac:dyDescent="0.2">
      <c r="A36" s="416">
        <v>22</v>
      </c>
      <c r="B36" s="417" t="s">
        <v>681</v>
      </c>
      <c r="C36" s="418" t="s">
        <v>85</v>
      </c>
      <c r="D36" s="419">
        <v>2</v>
      </c>
      <c r="E36" s="410"/>
      <c r="F36" s="410"/>
      <c r="G36" s="410"/>
    </row>
    <row r="37" spans="1:7" x14ac:dyDescent="0.2">
      <c r="A37" s="416">
        <v>23</v>
      </c>
      <c r="B37" s="417" t="s">
        <v>682</v>
      </c>
      <c r="C37" s="418" t="s">
        <v>58</v>
      </c>
      <c r="D37" s="419">
        <v>1</v>
      </c>
      <c r="E37" s="410"/>
      <c r="F37" s="410"/>
      <c r="G37" s="410"/>
    </row>
    <row r="38" spans="1:7" ht="33" customHeight="1" x14ac:dyDescent="0.2">
      <c r="A38" s="416">
        <v>24</v>
      </c>
      <c r="B38" s="420" t="s">
        <v>600</v>
      </c>
      <c r="C38" s="418" t="s">
        <v>213</v>
      </c>
      <c r="D38" s="419">
        <v>12</v>
      </c>
      <c r="E38" s="410"/>
      <c r="F38" s="410"/>
      <c r="G38" s="410"/>
    </row>
    <row r="39" spans="1:7" x14ac:dyDescent="0.2">
      <c r="A39" s="416">
        <v>25</v>
      </c>
      <c r="B39" s="417" t="s">
        <v>109</v>
      </c>
      <c r="C39" s="418" t="s">
        <v>58</v>
      </c>
      <c r="D39" s="419">
        <v>75</v>
      </c>
      <c r="E39" s="410"/>
      <c r="F39" s="410"/>
      <c r="G39" s="410"/>
    </row>
    <row r="40" spans="1:7" x14ac:dyDescent="0.2">
      <c r="A40" s="416">
        <v>26</v>
      </c>
      <c r="B40" s="417" t="s">
        <v>280</v>
      </c>
      <c r="C40" s="418" t="s">
        <v>281</v>
      </c>
      <c r="D40" s="419">
        <v>18</v>
      </c>
      <c r="E40" s="410"/>
      <c r="F40" s="410"/>
      <c r="G40" s="410"/>
    </row>
    <row r="41" spans="1:7" ht="25.5" x14ac:dyDescent="0.2">
      <c r="A41" s="416">
        <v>27</v>
      </c>
      <c r="B41" s="417" t="s">
        <v>439</v>
      </c>
      <c r="C41" s="418" t="s">
        <v>58</v>
      </c>
      <c r="D41" s="419">
        <v>3</v>
      </c>
      <c r="E41" s="410"/>
      <c r="F41" s="410"/>
      <c r="G41" s="410"/>
    </row>
    <row r="42" spans="1:7" ht="25.5" x14ac:dyDescent="0.2">
      <c r="A42" s="416">
        <v>28</v>
      </c>
      <c r="B42" s="417" t="s">
        <v>79</v>
      </c>
      <c r="C42" s="418" t="s">
        <v>58</v>
      </c>
      <c r="D42" s="419">
        <v>163</v>
      </c>
      <c r="E42" s="410"/>
      <c r="F42" s="410"/>
      <c r="G42" s="410"/>
    </row>
    <row r="43" spans="1:7" ht="25.5" x14ac:dyDescent="0.2">
      <c r="A43" s="416">
        <v>29</v>
      </c>
      <c r="B43" s="417" t="s">
        <v>412</v>
      </c>
      <c r="C43" s="418" t="s">
        <v>58</v>
      </c>
      <c r="D43" s="419">
        <v>3</v>
      </c>
      <c r="E43" s="410"/>
      <c r="F43" s="410"/>
      <c r="G43" s="410"/>
    </row>
    <row r="44" spans="1:7" ht="51" x14ac:dyDescent="0.2">
      <c r="A44" s="416">
        <v>30</v>
      </c>
      <c r="B44" s="417" t="s">
        <v>291</v>
      </c>
      <c r="C44" s="418" t="s">
        <v>58</v>
      </c>
      <c r="D44" s="419">
        <v>12</v>
      </c>
      <c r="E44" s="410"/>
      <c r="F44" s="410"/>
      <c r="G44" s="410"/>
    </row>
    <row r="45" spans="1:7" ht="18.75" customHeight="1" x14ac:dyDescent="0.2">
      <c r="A45" s="416">
        <v>31</v>
      </c>
      <c r="B45" s="417" t="s">
        <v>625</v>
      </c>
      <c r="C45" s="418" t="s">
        <v>210</v>
      </c>
      <c r="D45" s="419">
        <v>3</v>
      </c>
      <c r="E45" s="410"/>
      <c r="F45" s="410"/>
      <c r="G45" s="410"/>
    </row>
    <row r="46" spans="1:7" x14ac:dyDescent="0.2">
      <c r="A46" s="416">
        <v>32</v>
      </c>
      <c r="B46" s="417" t="s">
        <v>683</v>
      </c>
      <c r="C46" s="418" t="s">
        <v>210</v>
      </c>
      <c r="D46" s="419">
        <v>3</v>
      </c>
      <c r="E46" s="410"/>
      <c r="F46" s="410"/>
      <c r="G46" s="410"/>
    </row>
    <row r="47" spans="1:7" x14ac:dyDescent="0.2">
      <c r="A47" s="416">
        <v>33</v>
      </c>
      <c r="B47" s="417" t="s">
        <v>625</v>
      </c>
      <c r="C47" s="418" t="s">
        <v>210</v>
      </c>
      <c r="D47" s="419">
        <v>2</v>
      </c>
      <c r="E47" s="410"/>
      <c r="F47" s="410"/>
      <c r="G47" s="410"/>
    </row>
    <row r="48" spans="1:7" x14ac:dyDescent="0.2">
      <c r="A48" s="416">
        <v>34</v>
      </c>
      <c r="B48" s="417" t="s">
        <v>379</v>
      </c>
      <c r="C48" s="418" t="s">
        <v>82</v>
      </c>
      <c r="D48" s="419">
        <v>3.1560000000000001</v>
      </c>
      <c r="E48" s="410"/>
      <c r="F48" s="410"/>
      <c r="G48" s="410"/>
    </row>
    <row r="49" spans="1:7" ht="25.5" x14ac:dyDescent="0.2">
      <c r="A49" s="416">
        <v>35</v>
      </c>
      <c r="B49" s="417" t="s">
        <v>259</v>
      </c>
      <c r="C49" s="418" t="s">
        <v>82</v>
      </c>
      <c r="D49" s="419">
        <v>1.3979999999999999</v>
      </c>
      <c r="E49" s="410"/>
      <c r="F49" s="410"/>
      <c r="G49" s="410"/>
    </row>
    <row r="50" spans="1:7" x14ac:dyDescent="0.2">
      <c r="A50" s="416">
        <v>36</v>
      </c>
      <c r="B50" s="417" t="s">
        <v>239</v>
      </c>
      <c r="C50" s="418" t="s">
        <v>82</v>
      </c>
      <c r="D50" s="419">
        <v>0.86585500000000004</v>
      </c>
      <c r="E50" s="410"/>
      <c r="F50" s="410"/>
      <c r="G50" s="410"/>
    </row>
    <row r="51" spans="1:7" ht="25.5" x14ac:dyDescent="0.2">
      <c r="A51" s="416">
        <v>37</v>
      </c>
      <c r="B51" s="417" t="s">
        <v>314</v>
      </c>
      <c r="C51" s="418" t="s">
        <v>82</v>
      </c>
      <c r="D51" s="419">
        <v>0.46752100000000002</v>
      </c>
      <c r="E51" s="410"/>
      <c r="F51" s="410"/>
      <c r="G51" s="410"/>
    </row>
    <row r="52" spans="1:7" ht="38.25" x14ac:dyDescent="0.2">
      <c r="A52" s="416">
        <v>38</v>
      </c>
      <c r="B52" s="417" t="s">
        <v>320</v>
      </c>
      <c r="C52" s="418" t="s">
        <v>82</v>
      </c>
      <c r="D52" s="419">
        <v>0.29164200000000001</v>
      </c>
      <c r="E52" s="410"/>
      <c r="F52" s="410"/>
      <c r="G52" s="410"/>
    </row>
    <row r="53" spans="1:7" ht="25.5" x14ac:dyDescent="0.2">
      <c r="A53" s="416">
        <v>39</v>
      </c>
      <c r="B53" s="417" t="s">
        <v>317</v>
      </c>
      <c r="C53" s="418" t="s">
        <v>82</v>
      </c>
      <c r="D53" s="419">
        <v>4.3987999999999999E-2</v>
      </c>
      <c r="E53" s="410"/>
      <c r="F53" s="410"/>
      <c r="G53" s="410"/>
    </row>
    <row r="54" spans="1:7" x14ac:dyDescent="0.2">
      <c r="A54" s="416">
        <v>40</v>
      </c>
      <c r="B54" s="417" t="s">
        <v>217</v>
      </c>
      <c r="C54" s="418" t="s">
        <v>132</v>
      </c>
      <c r="D54" s="419">
        <v>0.96</v>
      </c>
      <c r="E54" s="410"/>
      <c r="F54" s="410"/>
      <c r="G54" s="410"/>
    </row>
    <row r="55" spans="1:7" x14ac:dyDescent="0.2">
      <c r="A55" s="416">
        <v>41</v>
      </c>
      <c r="B55" s="417" t="s">
        <v>136</v>
      </c>
      <c r="C55" s="418" t="s">
        <v>58</v>
      </c>
      <c r="D55" s="419">
        <v>774</v>
      </c>
      <c r="E55" s="410"/>
      <c r="F55" s="410"/>
      <c r="G55" s="410"/>
    </row>
    <row r="56" spans="1:7" ht="25.5" x14ac:dyDescent="0.2">
      <c r="A56" s="416">
        <v>42</v>
      </c>
      <c r="B56" s="417" t="s">
        <v>103</v>
      </c>
      <c r="C56" s="418" t="s">
        <v>58</v>
      </c>
      <c r="D56" s="419">
        <v>187</v>
      </c>
      <c r="E56" s="410"/>
      <c r="F56" s="410"/>
      <c r="G56" s="410"/>
    </row>
    <row r="57" spans="1:7" ht="25.5" x14ac:dyDescent="0.2">
      <c r="A57" s="416">
        <v>43</v>
      </c>
      <c r="B57" s="417" t="s">
        <v>100</v>
      </c>
      <c r="C57" s="418" t="s">
        <v>58</v>
      </c>
      <c r="D57" s="419">
        <v>162</v>
      </c>
      <c r="E57" s="410"/>
      <c r="F57" s="410"/>
      <c r="G57" s="410"/>
    </row>
    <row r="58" spans="1:7" x14ac:dyDescent="0.2">
      <c r="A58" s="416">
        <v>44</v>
      </c>
      <c r="B58" s="417" t="s">
        <v>112</v>
      </c>
      <c r="C58" s="418" t="s">
        <v>58</v>
      </c>
      <c r="D58" s="419">
        <v>75</v>
      </c>
      <c r="E58" s="410"/>
      <c r="F58" s="410"/>
      <c r="G58" s="410"/>
    </row>
    <row r="59" spans="1:7" x14ac:dyDescent="0.2">
      <c r="A59" s="416">
        <v>45</v>
      </c>
      <c r="B59" s="417" t="s">
        <v>396</v>
      </c>
      <c r="C59" s="418" t="s">
        <v>58</v>
      </c>
      <c r="D59" s="419">
        <v>6</v>
      </c>
      <c r="E59" s="410"/>
      <c r="F59" s="410"/>
      <c r="G59" s="410"/>
    </row>
    <row r="60" spans="1:7" x14ac:dyDescent="0.2">
      <c r="A60" s="416">
        <v>46</v>
      </c>
      <c r="B60" s="417" t="s">
        <v>200</v>
      </c>
      <c r="C60" s="418" t="s">
        <v>132</v>
      </c>
      <c r="D60" s="419">
        <v>0.52</v>
      </c>
      <c r="E60" s="410"/>
      <c r="F60" s="410"/>
      <c r="G60" s="410"/>
    </row>
    <row r="61" spans="1:7" x14ac:dyDescent="0.2">
      <c r="A61" s="416">
        <v>47</v>
      </c>
      <c r="B61" s="417" t="s">
        <v>131</v>
      </c>
      <c r="C61" s="418" t="s">
        <v>132</v>
      </c>
      <c r="D61" s="419">
        <v>3.69</v>
      </c>
      <c r="E61" s="410"/>
      <c r="F61" s="410"/>
      <c r="G61" s="410"/>
    </row>
    <row r="62" spans="1:7" x14ac:dyDescent="0.2">
      <c r="A62" s="416">
        <v>48</v>
      </c>
      <c r="B62" s="417" t="s">
        <v>115</v>
      </c>
      <c r="C62" s="418" t="s">
        <v>58</v>
      </c>
      <c r="D62" s="419">
        <v>81</v>
      </c>
      <c r="E62" s="410"/>
      <c r="F62" s="410"/>
      <c r="G62" s="410"/>
    </row>
    <row r="63" spans="1:7" ht="25.5" x14ac:dyDescent="0.2">
      <c r="A63" s="416">
        <v>49</v>
      </c>
      <c r="B63" s="417" t="s">
        <v>361</v>
      </c>
      <c r="C63" s="418" t="s">
        <v>362</v>
      </c>
      <c r="D63" s="419">
        <v>0.3</v>
      </c>
      <c r="E63" s="410"/>
      <c r="F63" s="410"/>
      <c r="G63" s="410"/>
    </row>
    <row r="64" spans="1:7" x14ac:dyDescent="0.2">
      <c r="A64" s="416">
        <v>50</v>
      </c>
      <c r="B64" s="417" t="s">
        <v>106</v>
      </c>
      <c r="C64" s="418" t="s">
        <v>58</v>
      </c>
      <c r="D64" s="419">
        <v>168</v>
      </c>
      <c r="E64" s="410"/>
      <c r="F64" s="410"/>
      <c r="G64" s="410"/>
    </row>
    <row r="65" spans="1:7" ht="25.5" x14ac:dyDescent="0.2">
      <c r="A65" s="416">
        <v>51</v>
      </c>
      <c r="B65" s="417" t="s">
        <v>97</v>
      </c>
      <c r="C65" s="418" t="s">
        <v>58</v>
      </c>
      <c r="D65" s="419">
        <v>848</v>
      </c>
      <c r="E65" s="410"/>
      <c r="F65" s="410"/>
      <c r="G65" s="410"/>
    </row>
    <row r="66" spans="1:7" ht="25.5" x14ac:dyDescent="0.2">
      <c r="A66" s="416">
        <v>52</v>
      </c>
      <c r="B66" s="417" t="s">
        <v>92</v>
      </c>
      <c r="C66" s="418" t="s">
        <v>58</v>
      </c>
      <c r="D66" s="419">
        <v>181</v>
      </c>
      <c r="E66" s="410"/>
      <c r="F66" s="410"/>
      <c r="G66" s="410"/>
    </row>
    <row r="67" spans="1:7" ht="38.25" x14ac:dyDescent="0.2">
      <c r="A67" s="416">
        <v>53</v>
      </c>
      <c r="B67" s="417" t="s">
        <v>220</v>
      </c>
      <c r="C67" s="418" t="s">
        <v>58</v>
      </c>
      <c r="D67" s="419">
        <v>13</v>
      </c>
      <c r="E67" s="410"/>
      <c r="F67" s="410"/>
      <c r="G67" s="410"/>
    </row>
    <row r="68" spans="1:7" ht="38.25" x14ac:dyDescent="0.2">
      <c r="A68" s="416">
        <v>54</v>
      </c>
      <c r="B68" s="417" t="s">
        <v>223</v>
      </c>
      <c r="C68" s="418" t="s">
        <v>58</v>
      </c>
      <c r="D68" s="419">
        <v>12</v>
      </c>
      <c r="E68" s="410"/>
      <c r="F68" s="410"/>
      <c r="G68" s="410"/>
    </row>
    <row r="69" spans="1:7" ht="51" x14ac:dyDescent="0.2">
      <c r="A69" s="416">
        <v>55</v>
      </c>
      <c r="B69" s="417" t="s">
        <v>226</v>
      </c>
      <c r="C69" s="418" t="s">
        <v>58</v>
      </c>
      <c r="D69" s="419">
        <v>16</v>
      </c>
      <c r="E69" s="410"/>
      <c r="F69" s="410"/>
      <c r="G69" s="410"/>
    </row>
    <row r="70" spans="1:7" ht="51" x14ac:dyDescent="0.2">
      <c r="A70" s="416">
        <v>56</v>
      </c>
      <c r="B70" s="417" t="s">
        <v>229</v>
      </c>
      <c r="C70" s="418" t="s">
        <v>58</v>
      </c>
      <c r="D70" s="419">
        <v>12</v>
      </c>
      <c r="E70" s="410"/>
      <c r="F70" s="410"/>
      <c r="G70" s="410"/>
    </row>
    <row r="71" spans="1:7" ht="21" customHeight="1" x14ac:dyDescent="0.2">
      <c r="A71" s="421" t="s">
        <v>684</v>
      </c>
      <c r="B71" s="422"/>
      <c r="C71" s="422"/>
      <c r="D71" s="423"/>
      <c r="E71" s="410"/>
      <c r="F71" s="410"/>
      <c r="G71" s="410"/>
    </row>
    <row r="72" spans="1:7" ht="21" customHeight="1" x14ac:dyDescent="0.2">
      <c r="A72" s="421" t="s">
        <v>685</v>
      </c>
      <c r="B72" s="422"/>
      <c r="C72" s="422"/>
      <c r="D72" s="423"/>
      <c r="E72" s="410"/>
      <c r="F72" s="410"/>
      <c r="G72" s="410"/>
    </row>
    <row r="73" spans="1:7" x14ac:dyDescent="0.2">
      <c r="A73" s="416">
        <v>57</v>
      </c>
      <c r="B73" s="417" t="s">
        <v>375</v>
      </c>
      <c r="C73" s="418" t="s">
        <v>213</v>
      </c>
      <c r="D73" s="419">
        <v>1</v>
      </c>
      <c r="E73" s="410"/>
      <c r="F73" s="410"/>
      <c r="G73" s="410"/>
    </row>
    <row r="74" spans="1:7" ht="25.5" x14ac:dyDescent="0.2">
      <c r="A74" s="424">
        <v>58</v>
      </c>
      <c r="B74" s="425" t="s">
        <v>297</v>
      </c>
      <c r="C74" s="426" t="s">
        <v>210</v>
      </c>
      <c r="D74" s="427">
        <v>6</v>
      </c>
      <c r="E74" s="410"/>
      <c r="F74" s="410"/>
      <c r="G74" s="410"/>
    </row>
    <row r="75" spans="1:7" ht="15" x14ac:dyDescent="0.2">
      <c r="A75" s="428" t="s">
        <v>157</v>
      </c>
      <c r="B75" s="429"/>
      <c r="C75" s="429"/>
      <c r="D75" s="430"/>
      <c r="E75" s="410"/>
      <c r="F75" s="410"/>
      <c r="G75" s="410"/>
    </row>
    <row r="76" spans="1:7" ht="64.5" thickBot="1" x14ac:dyDescent="0.25">
      <c r="A76" s="431">
        <v>59</v>
      </c>
      <c r="B76" s="432" t="s">
        <v>149</v>
      </c>
      <c r="C76" s="433" t="s">
        <v>150</v>
      </c>
      <c r="D76" s="434">
        <v>16464</v>
      </c>
    </row>
  </sheetData>
  <mergeCells count="10">
    <mergeCell ref="A14:D14"/>
    <mergeCell ref="A71:D71"/>
    <mergeCell ref="A72:D72"/>
    <mergeCell ref="A75:D75"/>
    <mergeCell ref="B8:D8"/>
    <mergeCell ref="A10:A11"/>
    <mergeCell ref="B10:B11"/>
    <mergeCell ref="C10:C11"/>
    <mergeCell ref="D10:D11"/>
    <mergeCell ref="A13:D1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прил.А_КП</vt:lpstr>
      <vt:lpstr>прил.Б_4-1-1</vt:lpstr>
      <vt:lpstr>прил.Б1_9-1-1</vt:lpstr>
      <vt:lpstr>прил.В_ВР СМР+ПНР</vt:lpstr>
      <vt:lpstr>прил.Г_Разделит вед</vt:lpstr>
      <vt:lpstr>'прил.Б_4-1-1'!Заголовки_для_печати</vt:lpstr>
      <vt:lpstr>'прил.Б1_9-1-1'!Заголовки_для_печати</vt:lpstr>
      <vt:lpstr>'прил.В_ВР СМР+ПНР'!Заголовки_для_печати</vt:lpstr>
      <vt:lpstr>прил.А_КП!Область_печати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Семенова Яна Борисовна</cp:lastModifiedBy>
  <cp:lastPrinted>2022-09-25T12:16:18Z</cp:lastPrinted>
  <dcterms:created xsi:type="dcterms:W3CDTF">2020-09-30T08:50:27Z</dcterms:created>
  <dcterms:modified xsi:type="dcterms:W3CDTF">2022-11-16T13:43:08Z</dcterms:modified>
</cp:coreProperties>
</file>